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3"/>
  </bookViews>
  <sheets>
    <sheet name="封面" sheetId="1" r:id="rId1"/>
    <sheet name="一" sheetId="2" r:id="rId2"/>
    <sheet name="二" sheetId="3" r:id="rId3"/>
    <sheet name="三" sheetId="4" r:id="rId4"/>
    <sheet name="四" sheetId="5" r:id="rId5"/>
    <sheet name="五" sheetId="6" r:id="rId6"/>
    <sheet name="六" sheetId="7" r:id="rId7"/>
    <sheet name="七" sheetId="8" r:id="rId8"/>
  </sheets>
  <definedNames/>
  <calcPr fullCalcOnLoad="1"/>
</workbook>
</file>

<file path=xl/sharedStrings.xml><?xml version="1.0" encoding="utf-8"?>
<sst xmlns="http://schemas.openxmlformats.org/spreadsheetml/2006/main" count="490" uniqueCount="308">
  <si>
    <t xml:space="preserve">   2019年麻柳乡
 预算信息公开表</t>
  </si>
  <si>
    <t>2019年麻柳乡(镇)收支总表</t>
  </si>
  <si>
    <t>单位：万元</t>
  </si>
  <si>
    <t>收          入</t>
  </si>
  <si>
    <t>支             出</t>
  </si>
  <si>
    <t>项              目</t>
  </si>
  <si>
    <t>2019年预算数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</si>
  <si>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</si>
  <si>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</si>
  <si>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</si>
  <si>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</si>
  <si>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</si>
  <si>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</si>
  <si>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</si>
  <si>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</si>
  <si>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</si>
  <si>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</si>
  <si>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六、上级补助收入</t>
  </si>
  <si>
    <t>六、社会保障和就业支出</t>
  </si>
  <si>
    <t>七、医疗和卫生支出</t>
  </si>
  <si>
    <t>八、农林水事务支出</t>
  </si>
  <si>
    <t>九、住房保障支出</t>
  </si>
  <si>
    <t xml:space="preserve"> 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</si>
  <si>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</si>
  <si>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</si>
  <si>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</si>
  <si>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</si>
  <si>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</si>
  <si>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</si>
  <si>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</si>
  <si>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</si>
  <si>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</si>
  <si>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2019年麻柳乡(镇)财政拨款收支预算总表</t>
  </si>
  <si>
    <t>合计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</si>
  <si>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</si>
  <si>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</si>
  <si>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</si>
  <si>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</si>
  <si>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</si>
  <si>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</si>
  <si>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</si>
  <si>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</si>
  <si>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</si>
  <si>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</si>
  <si>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</si>
  <si>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</si>
  <si>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上级补助收入</t>
    </r>
  </si>
  <si>
    <t xml:space="preserve">  公共安全支出</t>
  </si>
  <si>
    <t>二、上年结转</t>
  </si>
  <si>
    <t xml:space="preserve">  教育支出</t>
  </si>
  <si>
    <t xml:space="preserve">  社会保障和就业支出</t>
  </si>
  <si>
    <t xml:space="preserve">  医疗和卫生支出</t>
  </si>
  <si>
    <t xml:space="preserve">  农林水事务支出</t>
  </si>
  <si>
    <t xml:space="preserve">  上年财政拨款资金结转</t>
  </si>
  <si>
    <t xml:space="preserve">  住房保障支出</t>
  </si>
  <si>
    <t>二、结转下年</t>
  </si>
  <si>
    <t>2019年麻柳乡(镇)一般公共预算支出预算表</t>
  </si>
  <si>
    <t/>
  </si>
  <si>
    <t>项目</t>
  </si>
  <si>
    <t>基本支出</t>
  </si>
  <si>
    <t>项目支出</t>
  </si>
  <si>
    <t>科目编码</t>
  </si>
  <si>
    <t>科目名称</t>
  </si>
  <si>
    <t>类</t>
  </si>
  <si>
    <t>款</t>
  </si>
  <si>
    <t>项</t>
  </si>
  <si>
    <t>201</t>
  </si>
  <si>
    <t>01</t>
  </si>
  <si>
    <t xml:space="preserve">    行政运行</t>
  </si>
  <si>
    <t>03</t>
  </si>
  <si>
    <t>02</t>
  </si>
  <si>
    <t xml:space="preserve">    一般行政管理事务</t>
  </si>
  <si>
    <t>31</t>
  </si>
  <si>
    <t>208</t>
  </si>
  <si>
    <t>05</t>
  </si>
  <si>
    <t xml:space="preserve">    机关事业单位基本养老保险缴费支出</t>
  </si>
  <si>
    <t>08</t>
  </si>
  <si>
    <t xml:space="preserve">    死亡抚恤</t>
  </si>
  <si>
    <t>27</t>
  </si>
  <si>
    <t xml:space="preserve">    财政对失业保险基金的补助</t>
  </si>
  <si>
    <t xml:space="preserve">    财政对工伤保险基金的补助</t>
  </si>
  <si>
    <t xml:space="preserve">    财政对生育保险基金的补助</t>
  </si>
  <si>
    <t>210</t>
  </si>
  <si>
    <t>11</t>
  </si>
  <si>
    <t xml:space="preserve">    行政单位医疗</t>
  </si>
  <si>
    <t>213</t>
  </si>
  <si>
    <t>07</t>
  </si>
  <si>
    <t xml:space="preserve">    对村民委员会和村党支部的补助</t>
  </si>
  <si>
    <t>221</t>
  </si>
  <si>
    <t xml:space="preserve">    住房公积金</t>
  </si>
  <si>
    <t>2019年麻柳乡(镇)一般公共预算基本支出预算表</t>
  </si>
  <si>
    <t>经济分类科目</t>
  </si>
  <si>
    <t>预算数</t>
  </si>
  <si>
    <t>301</t>
  </si>
  <si>
    <t>基本工资</t>
  </si>
  <si>
    <t>津贴补贴</t>
  </si>
  <si>
    <t>奖金</t>
  </si>
  <si>
    <t>绩效工资</t>
  </si>
  <si>
    <t>机关事业单位基本养老保险缴费</t>
  </si>
  <si>
    <t>10</t>
  </si>
  <si>
    <t>职工基本医疗保险缴费</t>
  </si>
  <si>
    <t>12</t>
  </si>
  <si>
    <t>其他社会保障缴费</t>
  </si>
  <si>
    <t>99</t>
  </si>
  <si>
    <t>其他工资福利支出</t>
  </si>
  <si>
    <t>302</t>
  </si>
  <si>
    <t>办公费</t>
  </si>
  <si>
    <t>印刷费</t>
  </si>
  <si>
    <t>水费</t>
  </si>
  <si>
    <r>
      <t>3</t>
    </r>
    <r>
      <rPr>
        <sz val="9"/>
        <rFont val="宋体"/>
        <family val="0"/>
      </rPr>
      <t>02</t>
    </r>
  </si>
  <si>
    <r>
      <t>0</t>
    </r>
    <r>
      <rPr>
        <sz val="9"/>
        <rFont val="宋体"/>
        <family val="0"/>
      </rPr>
      <t>6</t>
    </r>
  </si>
  <si>
    <t>电费</t>
  </si>
  <si>
    <r>
      <t>0</t>
    </r>
    <r>
      <rPr>
        <sz val="9"/>
        <rFont val="宋体"/>
        <family val="0"/>
      </rPr>
      <t>7</t>
    </r>
  </si>
  <si>
    <t>邮电费</t>
  </si>
  <si>
    <t>取暖费</t>
  </si>
  <si>
    <t>09</t>
  </si>
  <si>
    <t>福利费</t>
  </si>
  <si>
    <r>
      <t>1</t>
    </r>
    <r>
      <rPr>
        <sz val="9"/>
        <rFont val="宋体"/>
        <family val="0"/>
      </rPr>
      <t>1</t>
    </r>
  </si>
  <si>
    <t>差旅费</t>
  </si>
  <si>
    <t>16</t>
  </si>
  <si>
    <t>培训费</t>
  </si>
  <si>
    <t>17</t>
  </si>
  <si>
    <t>公务接待费</t>
  </si>
  <si>
    <t>公务用车费用</t>
  </si>
  <si>
    <t>303</t>
  </si>
  <si>
    <t>04</t>
  </si>
  <si>
    <t>抚恤金</t>
  </si>
  <si>
    <t>生活补助</t>
  </si>
  <si>
    <t>医疗费补助</t>
  </si>
  <si>
    <t>独子奖励金</t>
  </si>
  <si>
    <t>13</t>
  </si>
  <si>
    <t>住房公积金</t>
  </si>
  <si>
    <t>2019年麻柳乡（镇）一般公共预算“三公”经费支出预算表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</si>
  <si>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</si>
  <si>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</si>
  <si>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</si>
  <si>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</si>
  <si>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</si>
  <si>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小计</t>
  </si>
  <si>
    <t>公务用车购置费</t>
  </si>
  <si>
    <t>公务用车运行费</t>
  </si>
  <si>
    <t>364301</t>
  </si>
  <si>
    <t>麻柳乡</t>
  </si>
  <si>
    <t>部门预算项目支出绩效目标批复表</t>
  </si>
  <si>
    <t>单位：元</t>
  </si>
  <si>
    <t>项目名称（项目单位）</t>
  </si>
  <si>
    <t>项目属性</t>
  </si>
  <si>
    <t>项目口径</t>
  </si>
  <si>
    <t>项目类别</t>
  </si>
  <si>
    <t>是否为扶贫资金</t>
  </si>
  <si>
    <t>年度预算</t>
  </si>
  <si>
    <t>年度目标</t>
  </si>
  <si>
    <t>绩效指标</t>
  </si>
  <si>
    <t>其他</t>
  </si>
  <si>
    <t>（项目预期）产出指标</t>
  </si>
  <si>
    <t>（项目预期）效益指标</t>
  </si>
  <si>
    <t>满意度指标</t>
  </si>
  <si>
    <t>数量指标</t>
  </si>
  <si>
    <t>质量指标</t>
  </si>
  <si>
    <t>时效指标</t>
  </si>
  <si>
    <t>成本指标</t>
  </si>
  <si>
    <t>经济效益指标</t>
  </si>
  <si>
    <t>社会效益指标</t>
  </si>
  <si>
    <t>生态效益指标</t>
  </si>
  <si>
    <t>可持续影响指标</t>
  </si>
  <si>
    <t xml:space="preserve">  金财网村帐维护费</t>
  </si>
  <si>
    <t>延续项目</t>
  </si>
  <si>
    <t>经常性</t>
  </si>
  <si>
    <t>保障性经费项目支出</t>
  </si>
  <si>
    <t>否</t>
  </si>
  <si>
    <t>为了规范乡镇财政高运行，达到办公制度化要求</t>
  </si>
  <si>
    <t>金财网服务费2400元/年，村帐服务费300元/村/年。</t>
  </si>
  <si>
    <t>资金支付规范有效，支付率达百分之百。</t>
  </si>
  <si>
    <t>2019年12月31日完成。</t>
  </si>
  <si>
    <t>降低财政运行成本</t>
  </si>
  <si>
    <t>规范乡镇财政管理</t>
  </si>
  <si>
    <t xml:space="preserve">  省市贫困村驻村工作队（含第一书记）工作经费</t>
  </si>
  <si>
    <t>阶段性</t>
  </si>
  <si>
    <t>落实五项职责任务，并牵头落实，加强与帮扶单位沟通联系，协调政策、项目、资金支持，牵头落实帮扶措施、梳理、解决汇总贫困村脱贫攻坚存在的问题、困难、研究推进措施、解决办法，驻村工作日不低于三分之二，每季度向区协调小组报告一次思想、工作及学习情况。</t>
  </si>
  <si>
    <t>市联系贫困村1个</t>
  </si>
  <si>
    <t>按要求完成年度扶贫攻坚工作任务，贫困村达到100%脱贫验收</t>
  </si>
  <si>
    <t>年度考核，期满考核达百分之百</t>
  </si>
  <si>
    <t>每个贫困村派驻工作队员及第一书记财政补贴3万元</t>
  </si>
  <si>
    <t>保证派驻驻村工作队员及第一书记脱贫攻坚工资正常开展</t>
  </si>
  <si>
    <t>贫困村脱贫率达100%，贫困户脱贫达100%，到2020年贫困村国家验收全面达标</t>
  </si>
  <si>
    <t xml:space="preserve">  公务交通补助</t>
  </si>
  <si>
    <t>提高公务员工作积极性，体系差异化</t>
  </si>
  <si>
    <t>科员及以下576元/月，科级干部750元/月</t>
  </si>
  <si>
    <t>资金支付率100%</t>
  </si>
  <si>
    <t>2019年12月31日前完成</t>
  </si>
  <si>
    <t>交通可约可控</t>
  </si>
  <si>
    <t>切实实行公务出行便捷合理，交通管理规范透明</t>
  </si>
  <si>
    <t>形成科学公车用车制度常态化，杜绝公务用车领域可能出现的问题</t>
  </si>
  <si>
    <t>满意度达100%</t>
  </si>
  <si>
    <t xml:space="preserve">  乡村振兴工作经费（含农村道路交通安全管理工作经费）</t>
  </si>
  <si>
    <t xml:space="preserve">新增项目 </t>
  </si>
  <si>
    <t>按照区全委会及我乡发展规划，以打好“三个攻坚战”为目标，全力抓好乡村振兴工作，从硬件、软件等方面提升我乡的整体形象。</t>
  </si>
  <si>
    <t>制定乡村振兴规划，完成相关协调工作！同时按照规划稳步实施。</t>
  </si>
  <si>
    <t>2019年12月底前全面完成</t>
  </si>
  <si>
    <t>为我乡创建一个有利于投资的环境</t>
  </si>
  <si>
    <t>为辖区群众创建一个良好的卫生条件。</t>
  </si>
  <si>
    <t>改善人居环境，场镇市场卫生条件，形成讲卫生的好习惯。</t>
  </si>
  <si>
    <t>群众满意度达100%</t>
  </si>
  <si>
    <t xml:space="preserve">  非贫困村第一书记工作经费</t>
  </si>
  <si>
    <t>下派第一书记1名</t>
  </si>
  <si>
    <t>非贫困村第一书记工作补贴8000元</t>
  </si>
  <si>
    <t>保证派非第一书记脱贫攻坚工资正常开展</t>
  </si>
  <si>
    <t xml:space="preserve">  农村公共服务运行维护</t>
  </si>
  <si>
    <t>专项支出</t>
  </si>
  <si>
    <t>进一步深化农村改革，加大统筹城乡发展力度，实现城乡基本公共服务均等化，提升农村公共服务保障力，完善乡村治理机制。对村内基础设施进行维修整治及日常保洁，如桥梁、水利、道路等。</t>
  </si>
  <si>
    <t>7个村全覆盖，每村4.5万元/年，本级补助1.5万元/年，上级补助3万元/年。</t>
  </si>
  <si>
    <t>达到农村公共服务运行经费使用要求，项目资金使用规范有效，公开有效透明</t>
  </si>
  <si>
    <t>2019年12月31日完成</t>
  </si>
  <si>
    <t>每村上级补助3五万元，本级补助1.5万元</t>
  </si>
  <si>
    <t>农村公共服务运行项目的实施，改善了村基础设施建设，提高了各村村民生产发展积极性，发展壮大农村经济，推动农村经济发展可持续性，提高村民经济收入</t>
  </si>
  <si>
    <t>通过农村公共无法运行项目的实施，改善了村容村貌，基础设施条件</t>
  </si>
  <si>
    <t>提升村民生活水平，促进农村经济又好又快发展</t>
  </si>
  <si>
    <t>满意度达98%</t>
  </si>
  <si>
    <t>部门整体支出绩效目标批复表</t>
  </si>
  <si>
    <t>统一社会信用代码</t>
  </si>
  <si>
    <t>年度预算（元）</t>
  </si>
  <si>
    <t>部门职能职责概述</t>
  </si>
  <si>
    <t>整体绩效目标</t>
  </si>
  <si>
    <t>部门整体支出年度绩效目标</t>
  </si>
  <si>
    <t>其他资金</t>
  </si>
  <si>
    <t>一般公共预算拨款</t>
  </si>
  <si>
    <t>政府性基金安排</t>
  </si>
  <si>
    <t>国有资本经营预算安排</t>
  </si>
  <si>
    <t>其他资金安排</t>
  </si>
  <si>
    <t>一级指标</t>
  </si>
  <si>
    <t>基本支出（绩效目标）</t>
  </si>
  <si>
    <t>项目支出（绩效目标）</t>
  </si>
  <si>
    <t>效益指标</t>
  </si>
  <si>
    <t>二级指标</t>
  </si>
  <si>
    <t>数量指标（基本支出）</t>
  </si>
  <si>
    <t>质量指标（基本支出）</t>
  </si>
  <si>
    <t>时效指标（基本支出）</t>
  </si>
  <si>
    <t>成本指标（基本支出）</t>
  </si>
  <si>
    <t>数量指标（项目支出）</t>
  </si>
  <si>
    <t>质量指标（项目支出）</t>
  </si>
  <si>
    <t xml:space="preserve">时效指标（项目支出） </t>
  </si>
  <si>
    <t>成本指标（项目支出）</t>
  </si>
  <si>
    <t>三级指标（指标内容、指标值）</t>
  </si>
  <si>
    <t>11510703008463675R</t>
  </si>
  <si>
    <t>1、执行本级人民代表大会的决议和上级国家行政机关的决定和命令，发布决定和命令。2、执行本行政区域内的经济和社会发展计划、预算，管理本行政区域内的经济、教育、科学、文化、卫生、体育事业和财政、民政、公安、司法行政、计划生育等行政工作。3、保护社会主义的全民所有的财产和劳动群众集体所有的财产，保护公民私人所有的合法财产，维护社会秩序，保障公民的人生权利、民主权利和其他权利。4、保护各种经济组织的合法权益。5、保障少数民族的权利和尊重少数民族的风俗习惯。6、保障宪法和法律赋予妇女的男女平等、同工同酬和婚姻自由等各项权利。7办理上级人民政府交办的其他事项</t>
  </si>
  <si>
    <t>保障遗孀基本的生活要求</t>
  </si>
  <si>
    <t>完成杨成先同志后事处理，对魏嘉欣等3人进行遗属生活补助。</t>
  </si>
  <si>
    <t>解决遗孀基本的生活保障城镇户籍遗属生活补助650元./月，农村户籍600元/月。</t>
  </si>
  <si>
    <t>2019年12月31日前完成，每季度发放一次遗属生活补助。</t>
  </si>
  <si>
    <t>遗属生活补助22800，杨成先同志后事处理176812元</t>
  </si>
  <si>
    <t>无</t>
  </si>
  <si>
    <t>做到对遗属生活的关照，为周边群众的生活习惯起到一个良好的带动作用。</t>
  </si>
  <si>
    <t>力争达100%</t>
  </si>
  <si>
    <t>为打赢脱贫攻坚战，切实为第一书记提供必要的资金保障</t>
  </si>
  <si>
    <t>以打赢脱贫攻坚战为目标</t>
  </si>
  <si>
    <t>为广元监狱和区政府办派遣2名第一书记以及乡派1名第一书记，提供38000元的工作经费保障和7200元的市区第一书记生活补助。</t>
  </si>
  <si>
    <t>根据预算编制口径，按需求提供提供办公物质和经费保障。确保3名第一书记的办公物资和2名市区第一书记生活补助及时发放到位。</t>
  </si>
  <si>
    <t>2019年12月31日前全面完成，办公经费采取报账制，根据实际需求在资料完善后5日内支付到位。市区第一书记生活补助在每季度末发放一次。</t>
  </si>
  <si>
    <t>市派遣第一书记工作经费30000元/年，乡派第一书记8000元/年。市区派遣第一书记200月/月/人生活补助。</t>
  </si>
  <si>
    <t>为第一书记现场办公和后勤保障提供有力支撑，促进带动群众发展产业达到增收目的。力争年度人均收入增加200/人。</t>
  </si>
  <si>
    <t>调高第一书记的服务能力，解决第一书记的后勤保障。为如期脱贫奠定良好基础。</t>
  </si>
  <si>
    <t>调动我乡群众养成好习惯，形成好风气、住上好房子、过上好日子，努力构建“四好”生产生活环境。</t>
  </si>
  <si>
    <t>首要是如期脱贫，增加群众人均收入。其次创建良好的卫生条件，努力把麻柳乡建设成幸福美丽的故乡。</t>
  </si>
  <si>
    <t>保障经财网和村财务网的正常运行</t>
  </si>
  <si>
    <t>7个村财服务费2100元/年，金财服务费2400元/年。</t>
  </si>
  <si>
    <t>达到乡财县管，村财乡管的要求，资金支付规范有效，支付率100%.</t>
  </si>
  <si>
    <t>降低了财务工作运行成本。控制在预算内</t>
  </si>
  <si>
    <t>将绿色发展要求贯穿公路规划、设计、建设、运营、管理、服务全过程，着力建设资源节约、生态环保、节能高效、服务提升无</t>
  </si>
  <si>
    <t>增强干部工作动力。</t>
  </si>
  <si>
    <t>乡人民政府是本级人民代表大会的执行机关，是地方国家行政机关。乡人民政府在区人民政府和乡党委的领导下，承担组织本行政区域内的经济建设和管理行政事务的职能。根据《地方各级人民代表大会和地方各级人民政府组织法》的规定，乡人民政府的职责是：1、负责执行本级人民代表大会的决议和区人民政府的决定和命令，发布决定和命令；对本级人民代表大会和区人民政府负责并报告工作。2、贯彻执行党和国家的各项方针、政策及法律、法规，依法制定行政措施和实施方案。3、研究制定、执行本乡经济建设和社会发展规划、政策，执行本行政区域内的经济和社会发展计划、预算。4、负责本行政区域内的经济管理工作，负责农村基础设施建设、经济建设、农业生产和综合开发等工作，负责对辖区内村级财务的指导、监督和管理工作，负责农村土地承包合同管理和农业经济统计工作，保障农村集体经济组织和农民应有的生产经营自主权，深化农村改革，负责谋划发展思路，营造发展环境，引导农民进行科学化、现代化农业生产，引导农村劳动力转移和就业，加强农村劳动力技能培训，增加农民收入，减轻农民负担，提高农民生活水平。进一步发展和完善农业社会化服务体系，发展公益事业，增加公共产品，提供信息服务和社会救济、求助，及时向上级党委、政府反映社情民意，进一步密切党群关系，负责执法服务。5、负责本行政区域内的科技、教育、文化、体育事业发展工作，搞好农村的医疗卫生保健服务工作；负责本行政区域内的计划生育工作及流动人口的管理，严格控制人口增长，提高人口素质；加强对本级财政、税收和工商管理工作的监督指导，负责工商、税收法规、政策的宣传贯彻和财经纪律执行情况的监督检查工作，积极培育市场、发展市场经济，保护经营者之间平等竞争；负责本行政区域内的民族宗教、民政工作，做好救灾救济和社会保障等工作。6、负责本行政区域内的公安、司法行政管理工作，搞好社会治安综合治理，维护社会秩序，保障公民的人身权利、民主权利和其他权利；保护国有财产、劳动群众集体所有财产和公民私人所有的合法财产，保护各种经济组织的合法权益；协助相关部门做好村道路、河道运输、消防、危险化学物品、矿山和非煤矿山、农机、电网等安全监督管理工作，抓好本行政区域内的事故抢救、善后和调查工作，做好安全生产统计工作，定期分析上报安全生产形式，及时公布安全生产情况，负责维护稳定。7、协助党委抓好公务员和下属事业单位工作人员的教育、监督和管理工作，负责监督管理下属事业单位的国有资产、监督下属事业单位贯彻执行政策情况。8、保障群众的权利和尊重的风俗习惯。9、保障宪法和法律赋予妇女的男女平等、同工同筹和婚姻自由等各项权利。10、根据《四川省行政机构设置与编制管理办法》的规定，向区人民政府呈报乡政府各工作部门的设置方案。领导和协助管理中央、省、市、区驻本乡机关和企事业单位。11、负责办理人大代表、政协委员提出的与本乡有关的提案、意见、建议、批评等事项。12、负责办理区人民政府交办的其他事务。</t>
  </si>
  <si>
    <t>1.保障机构基本运行；2.以“脱贫攻坚”与“乡村振兴”为中心，按质按标完成各项工作；3.保障村级机构各项事业的发展；4.根据实际情况，大力实施基础设施建设促进当地经济发展；</t>
  </si>
  <si>
    <t>7个村，公共运行服务每村区级1.5万元/村预算，市级3万元/村预算。</t>
  </si>
  <si>
    <t>资金使用规范有效，项目实施公开透明。按照初规划，通过村民会议等流程稳步实施。做到项目实施有计划，验收有总结，达到明显的使用成效</t>
  </si>
  <si>
    <t>7个村，总体投入31.5万元，具体成本按村民会议同意实施的项目，再进行具体核算。</t>
  </si>
  <si>
    <t>农村公共服务运行维护项目的实施，改善了村基础设施的建设，提高了干部的工作积极性，带动项目村村民的生产积极性，带领村民发展农村经济，提高农民收入，促进项目村经济的发展。</t>
  </si>
  <si>
    <t>该项目满足了各村在公共服务运行维护上的差异化需求，改善了项目村的村容村貌，解决了项目村村民出行难问题，提高了项目村村民的生产发展积极性，推动了社会的进步和发展。</t>
  </si>
  <si>
    <t>生态宜居是乡村振兴的关键，美丽乡村经济培育是加快建设生态宜居乡村的一个重要切入点，提高了老百姓的环保意识，加强了农村环境的治理，促进了绿色农业生产方式和农业生态产品的推广和升级，农村面貌焕然一新。</t>
  </si>
  <si>
    <t>生态宜居是我乡发展的关键，提高了老百姓的环保意识，加强了农村环境的治理，促进了绿色农业生产方式和农业生态产品的推广和升级，农村面貌焕然一新。有利于投资环境的改善。</t>
  </si>
  <si>
    <t>通过现场走访，发放调查问卷表，调查农户对项目建设的满意度，项目村农户对项目建设满意度为非常满意。</t>
  </si>
  <si>
    <t>为我乡在职17名职工，其中公务员11名（10名科级干部，1名科员）事业干部6名，10名退休干部缴纳共计354685元的养老和医疗等保险。</t>
  </si>
  <si>
    <t>保障在职17名干部和10名退休职工不断保，做到如实按时缴纳相关费用。</t>
  </si>
  <si>
    <t>每月按上级要求时限，完成养老、医疗等保险费用的缴纳</t>
  </si>
  <si>
    <t>养老保险238621元，医疗保险105018元，失业和工伤等保险11046</t>
  </si>
  <si>
    <t>提高职工工作积极性，解决职工的生活保障。本年预算配置控制较好。财政供养人员控制在预算编制以内。</t>
  </si>
  <si>
    <t>为职工提供社会保障服务，通过相关服务，不断提高我乡劳动人口素质。</t>
  </si>
  <si>
    <t>生态环境零投诉。保持辖区环境卫生，营造良好的工作生活环境</t>
  </si>
  <si>
    <t>通过社会保险的缴纳，为人才引进和留住人才奠定坚实基础</t>
  </si>
  <si>
    <t>完成全乡7个村的垃圾房改扩建，提高收集能力；完成2个集中安置点的文化体育设施项目建设。</t>
  </si>
  <si>
    <t>7个村的垃圾收集能力达到日均收集处理20方；2个集中安置点的文化体育设施能同时满足50人的需要。</t>
  </si>
  <si>
    <t>垃圾房维修扩建22个，88000元；集中安置点购进体育设施2套，四坪村文化广场新建刺绣传承雕塑一座花费62000.</t>
  </si>
  <si>
    <t>发展美丽乡村要进一步用活资源，进一步盘活资产，进一步吸引资本进入；要以建设宜居、宜游的美丽乡村为出发点，不断推进与乡村旅游的融合；要加大投入，不断完善基础设施建设，实行政府主导与群众参与相结合的模式，不断完善设施功能，提升美丽乡村品味，充分发挥乡村旅游的经济效益和社会效益。</t>
  </si>
  <si>
    <t>通过美丽乡村经济的培育壮大，加快了农村公共文化的建设，提升了农民群众的精神风貌，促进了优良民俗传统和良好家风的继承和弘扬。</t>
  </si>
  <si>
    <t>通过美丽乡村经济的培育发展，农民群众的口袋鼓起来了，参与乡村振兴热情更高了，从而实现社会良性循环，有利于社会可持续发展。</t>
  </si>
  <si>
    <t>包含在职职工17人，其中公务员11人，事业人员6人的工资、公务员车补、脱贫攻坚福利费用、边远乡镇生活补助及日常公用经费等。</t>
  </si>
  <si>
    <t>保障单位职工每月按时按量领取应得报酬。确保无拖欠、晚领等现象出现！</t>
  </si>
  <si>
    <t>根据上级主管部门要求，每月13日之前发放职工工资。公务报账在资料齐全的情况下，5个工作日内支付完成。</t>
  </si>
  <si>
    <t>职工工资：1364483元；用于办公经费255000元；边远乡镇生活补贴：60200元；2017年目标奖314568元；公务员车补96912元；</t>
  </si>
  <si>
    <t>本年预算配置控制较好。财政供养人员控制在预算编制以内，编制内在职人员控制率小于100%，三公“经费预算总额较上年减少1%</t>
  </si>
  <si>
    <t>一是提高其行政效能、促进其廉洁从政的客观需要；二是维护社会稳定，促进社会经济可持续发展；三是进一步强化脱贫攻坚工资，保障我乡如期脱贫；四是加快乡村振兴工作，促进我乡人居环境和经济发展双发展。</t>
  </si>
  <si>
    <t>1：生态环境零投诉:；2：保持辖区环境卫生；3：营造良好的生活环境；4：结合乡村振兴工作，着力人居环境改善。</t>
  </si>
  <si>
    <t>一是提高办事效率，能够更好地为人民服好务；二是治安案件案发率下降；三是非税收入占一般公共预算收入比重下降。</t>
  </si>
  <si>
    <t>群众满意度在90%以上</t>
  </si>
  <si>
    <t>完成我乡7个村，54个村民小组的离职干部生活补助/村办公经费/三职干部生活补助/养老医疗保险</t>
  </si>
  <si>
    <t>按时兑付给村组干部手中，村组干部工资半年发放一次，离职干部工资全年一次性发放。</t>
  </si>
  <si>
    <t>三职干部3600元/月/村，组干部500元/月/人。离退休干部按区委组织部的相关要求进行发放。办公经费40000元/村/年</t>
  </si>
  <si>
    <t>更好的服务群众，促进社会经济和谐发展，提升党员形象，促进社会建设和文化、教育、卫生公益事业发展，提高基层党组织的服务质量，更好的发挥党组织战斗堡垒作用和引领带头作用指标达到100%.</t>
  </si>
  <si>
    <t>做好退耕还林、公益林保障等生态项目，留得住青山绿水，力争森林覆盖率达70%。将绿色发展要求贯穿公路规划、设计、建设、运营、管理、服务全过程，着力建设资源节约、生态环保、节能高效、服务提升</t>
  </si>
  <si>
    <t>治安案件案发率下降20%；上访下降40%，全年无群访等恶性事件发生。群众满意度逐年上升。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</si>
</sst>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  <numFmt numFmtId="177" formatCode="#,##0.00_ "/>
    <numFmt numFmtId="178" formatCode="0.00_ "/>
    <numFmt numFmtId="179" formatCode="0.00_);[Red]\(0.00\)"/>
    <numFmt numFmtId="180" formatCode="###0.00"/>
  </numFmts>
  <fonts count="58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b/>
      <sz val="22"/>
      <name val="华文中宋"/>
      <family val="0"/>
    </font>
    <font>
      <sz val="9"/>
      <color indexed="8"/>
      <name val="宋体"/>
      <family val="0"/>
    </font>
    <font>
      <sz val="11"/>
      <name val="华文中宋"/>
      <family val="0"/>
    </font>
    <font>
      <b/>
      <sz val="12"/>
      <name val="宋体"/>
      <family val="0"/>
    </font>
    <font>
      <sz val="10"/>
      <name val="宋体"/>
      <family val="0"/>
    </font>
    <font>
      <b/>
      <sz val="18"/>
      <name val="黑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10"/>
      <color indexed="8"/>
      <name val="Times New Roman"/>
      <family val="1"/>
    </font>
    <font>
      <b/>
      <sz val="16"/>
      <name val="宋体"/>
      <family val="0"/>
    </font>
    <font>
      <b/>
      <sz val="22"/>
      <name val="黑体"/>
      <family val="0"/>
    </font>
    <font>
      <sz val="12"/>
      <name val="黑体"/>
      <family val="0"/>
    </font>
    <font>
      <sz val="12"/>
      <color indexed="8"/>
      <name val="宋体"/>
      <family val="0"/>
    </font>
    <font>
      <sz val="12"/>
      <name val="Times New Roman"/>
      <family val="1"/>
    </font>
    <font>
      <sz val="42"/>
      <name val="黑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9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8" borderId="0" applyNumberFormat="0" applyBorder="0" applyAlignment="0" applyProtection="0"/>
    <xf numFmtId="0" fontId="40" fillId="0" borderId="1" applyNumberFormat="0" applyFill="0" applyAlignment="0" applyProtection="0"/>
    <xf numFmtId="0" fontId="20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39" fillId="9" borderId="0" applyNumberFormat="0" applyBorder="0" applyAlignment="0" applyProtection="0"/>
    <xf numFmtId="0" fontId="44" fillId="0" borderId="0" applyNumberFormat="0" applyFill="0" applyBorder="0" applyAlignment="0" applyProtection="0"/>
    <xf numFmtId="0" fontId="38" fillId="10" borderId="0" applyNumberFormat="0" applyBorder="0" applyAlignment="0" applyProtection="0"/>
    <xf numFmtId="0" fontId="39" fillId="11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38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38" fillId="13" borderId="0" applyNumberFormat="0" applyBorder="0" applyAlignment="0" applyProtection="0"/>
    <xf numFmtId="0" fontId="47" fillId="14" borderId="4" applyNumberFormat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15" borderId="0" applyNumberFormat="0" applyBorder="0" applyAlignment="0" applyProtection="0"/>
    <xf numFmtId="0" fontId="38" fillId="16" borderId="0" applyNumberFormat="0" applyBorder="0" applyAlignment="0" applyProtection="0"/>
    <xf numFmtId="0" fontId="2" fillId="0" borderId="0">
      <alignment/>
      <protection/>
    </xf>
    <xf numFmtId="0" fontId="39" fillId="17" borderId="0" applyNumberFormat="0" applyBorder="0" applyAlignment="0" applyProtection="0"/>
    <xf numFmtId="0" fontId="49" fillId="18" borderId="4" applyNumberFormat="0" applyAlignment="0" applyProtection="0"/>
    <xf numFmtId="0" fontId="50" fillId="14" borderId="5" applyNumberFormat="0" applyAlignment="0" applyProtection="0"/>
    <xf numFmtId="0" fontId="51" fillId="19" borderId="6" applyNumberFormat="0" applyAlignment="0" applyProtection="0"/>
    <xf numFmtId="0" fontId="52" fillId="0" borderId="7" applyNumberFormat="0" applyFill="0" applyAlignment="0" applyProtection="0"/>
    <xf numFmtId="0" fontId="39" fillId="20" borderId="0" applyNumberFormat="0" applyBorder="0" applyAlignment="0" applyProtection="0"/>
    <xf numFmtId="0" fontId="0" fillId="0" borderId="0">
      <alignment/>
      <protection/>
    </xf>
    <xf numFmtId="0" fontId="39" fillId="21" borderId="0" applyNumberFormat="0" applyBorder="0" applyAlignment="0" applyProtection="0"/>
    <xf numFmtId="0" fontId="53" fillId="22" borderId="8" applyNumberFormat="0" applyFont="0" applyAlignment="0" applyProtection="0"/>
    <xf numFmtId="0" fontId="54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56" fillId="25" borderId="0" applyNumberFormat="0" applyBorder="0" applyAlignment="0" applyProtection="0"/>
    <xf numFmtId="0" fontId="38" fillId="26" borderId="0" applyNumberFormat="0" applyBorder="0" applyAlignment="0" applyProtection="0"/>
    <xf numFmtId="0" fontId="57" fillId="27" borderId="0" applyNumberFormat="0" applyBorder="0" applyAlignment="0" applyProtection="0"/>
    <xf numFmtId="0" fontId="39" fillId="28" borderId="0" applyNumberFormat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49" fontId="3" fillId="33" borderId="0" xfId="0" applyNumberFormat="1" applyFont="1" applyFill="1" applyAlignment="1">
      <alignment horizontal="center" vertical="center"/>
    </xf>
    <xf numFmtId="49" fontId="2" fillId="33" borderId="0" xfId="0" applyNumberFormat="1" applyFont="1" applyFill="1" applyAlignment="1">
      <alignment horizontal="center" vertical="center"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49" fontId="2" fillId="0" borderId="9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9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49" fontId="2" fillId="0" borderId="11" xfId="0" applyNumberFormat="1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3" fontId="2" fillId="0" borderId="9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3" fontId="2" fillId="0" borderId="9" xfId="0" applyNumberFormat="1" applyFont="1" applyFill="1" applyBorder="1" applyAlignment="1" applyProtection="1">
      <alignment horizontal="center"/>
      <protection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/>
      <protection/>
    </xf>
    <xf numFmtId="176" fontId="2" fillId="0" borderId="10" xfId="0" applyNumberFormat="1" applyFont="1" applyFill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 vertical="center" wrapText="1"/>
      <protection/>
    </xf>
    <xf numFmtId="176" fontId="2" fillId="0" borderId="10" xfId="0" applyNumberFormat="1" applyFont="1" applyFill="1" applyBorder="1" applyAlignment="1" applyProtection="1">
      <alignment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Fill="1" applyBorder="1" applyAlignment="1" applyProtection="1">
      <alignment wrapText="1"/>
      <protection/>
    </xf>
    <xf numFmtId="3" fontId="2" fillId="0" borderId="15" xfId="0" applyNumberFormat="1" applyFont="1" applyFill="1" applyBorder="1" applyAlignment="1" applyProtection="1">
      <alignment/>
      <protection/>
    </xf>
    <xf numFmtId="3" fontId="2" fillId="0" borderId="10" xfId="0" applyNumberFormat="1" applyFont="1" applyFill="1" applyBorder="1" applyAlignment="1" applyProtection="1">
      <alignment/>
      <protection/>
    </xf>
    <xf numFmtId="49" fontId="2" fillId="0" borderId="9" xfId="0" applyNumberFormat="1" applyFont="1" applyFill="1" applyBorder="1" applyAlignment="1" applyProtection="1">
      <alignment vertical="center" wrapText="1"/>
      <protection/>
    </xf>
    <xf numFmtId="3" fontId="2" fillId="0" borderId="15" xfId="0" applyNumberFormat="1" applyFont="1" applyFill="1" applyBorder="1" applyAlignment="1" applyProtection="1">
      <alignment vertical="center" wrapText="1"/>
      <protection/>
    </xf>
    <xf numFmtId="3" fontId="2" fillId="0" borderId="10" xfId="0" applyNumberFormat="1" applyFont="1" applyFill="1" applyBorder="1" applyAlignment="1" applyProtection="1">
      <alignment vertical="center" wrapText="1"/>
      <protection/>
    </xf>
    <xf numFmtId="3" fontId="2" fillId="0" borderId="9" xfId="0" applyNumberFormat="1" applyFont="1" applyFill="1" applyBorder="1" applyAlignment="1" applyProtection="1">
      <alignment/>
      <protection/>
    </xf>
    <xf numFmtId="49" fontId="2" fillId="0" borderId="15" xfId="0" applyNumberFormat="1" applyFont="1" applyFill="1" applyBorder="1" applyAlignment="1" applyProtection="1">
      <alignment wrapText="1"/>
      <protection/>
    </xf>
    <xf numFmtId="49" fontId="2" fillId="0" borderId="10" xfId="0" applyNumberFormat="1" applyFont="1" applyFill="1" applyBorder="1" applyAlignment="1" applyProtection="1">
      <alignment wrapText="1"/>
      <protection/>
    </xf>
    <xf numFmtId="3" fontId="2" fillId="0" borderId="9" xfId="0" applyNumberFormat="1" applyFont="1" applyFill="1" applyBorder="1" applyAlignment="1" applyProtection="1">
      <alignment vertical="center" wrapText="1"/>
      <protection/>
    </xf>
    <xf numFmtId="49" fontId="2" fillId="0" borderId="15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right" vertical="center" wrapText="1"/>
    </xf>
    <xf numFmtId="1" fontId="0" fillId="0" borderId="0" xfId="0" applyNumberFormat="1" applyFill="1" applyAlignment="1">
      <alignment/>
    </xf>
    <xf numFmtId="1" fontId="7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1" fontId="2" fillId="0" borderId="12" xfId="0" applyNumberFormat="1" applyFont="1" applyFill="1" applyBorder="1" applyAlignment="1" applyProtection="1">
      <alignment horizontal="center" vertical="center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77" fontId="2" fillId="0" borderId="10" xfId="0" applyNumberFormat="1" applyFont="1" applyFill="1" applyBorder="1" applyAlignment="1" applyProtection="1">
      <alignment vertical="center" wrapText="1"/>
      <protection/>
    </xf>
    <xf numFmtId="178" fontId="8" fillId="0" borderId="9" xfId="0" applyNumberFormat="1" applyFont="1" applyFill="1" applyBorder="1" applyAlignment="1" applyProtection="1">
      <alignment vertical="center" wrapText="1"/>
      <protection/>
    </xf>
    <xf numFmtId="0" fontId="10" fillId="0" borderId="9" xfId="0" applyNumberFormat="1" applyFont="1" applyFill="1" applyBorder="1" applyAlignment="1">
      <alignment/>
    </xf>
    <xf numFmtId="178" fontId="10" fillId="0" borderId="9" xfId="0" applyNumberFormat="1" applyFont="1" applyFill="1" applyBorder="1" applyAlignment="1">
      <alignment/>
    </xf>
    <xf numFmtId="0" fontId="8" fillId="0" borderId="0" xfId="0" applyNumberFormat="1" applyFont="1" applyFill="1" applyAlignment="1">
      <alignment horizontal="centerContinuous" vertical="center"/>
    </xf>
    <xf numFmtId="0" fontId="8" fillId="0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Alignment="1">
      <alignment horizontal="right"/>
    </xf>
    <xf numFmtId="0" fontId="2" fillId="0" borderId="16" xfId="0" applyNumberFormat="1" applyFont="1" applyFill="1" applyBorder="1" applyAlignment="1" applyProtection="1">
      <alignment horizontal="centerContinuous" vertical="center"/>
      <protection/>
    </xf>
    <xf numFmtId="0" fontId="2" fillId="0" borderId="17" xfId="0" applyNumberFormat="1" applyFont="1" applyFill="1" applyBorder="1" applyAlignment="1" applyProtection="1">
      <alignment horizontal="centerContinuous" vertical="center"/>
      <protection/>
    </xf>
    <xf numFmtId="1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1" fontId="2" fillId="0" borderId="11" xfId="0" applyNumberFormat="1" applyFont="1" applyFill="1" applyBorder="1" applyAlignment="1" applyProtection="1">
      <alignment horizontal="center" vertical="center" wrapText="1"/>
      <protection/>
    </xf>
    <xf numFmtId="178" fontId="8" fillId="0" borderId="15" xfId="0" applyNumberFormat="1" applyFont="1" applyFill="1" applyBorder="1" applyAlignment="1" applyProtection="1">
      <alignment vertical="center" wrapText="1"/>
      <protection/>
    </xf>
    <xf numFmtId="178" fontId="8" fillId="0" borderId="13" xfId="0" applyNumberFormat="1" applyFont="1" applyFill="1" applyBorder="1" applyAlignment="1" applyProtection="1">
      <alignment vertical="center" wrapText="1"/>
      <protection/>
    </xf>
    <xf numFmtId="178" fontId="10" fillId="0" borderId="9" xfId="0" applyNumberFormat="1" applyFont="1" applyFill="1" applyBorder="1" applyAlignment="1">
      <alignment horizontal="centerContinuous" vertical="center"/>
    </xf>
    <xf numFmtId="178" fontId="11" fillId="0" borderId="9" xfId="0" applyNumberFormat="1" applyFont="1" applyFill="1" applyBorder="1" applyAlignment="1">
      <alignment/>
    </xf>
    <xf numFmtId="178" fontId="12" fillId="0" borderId="9" xfId="0" applyNumberFormat="1" applyFont="1" applyFill="1" applyBorder="1" applyAlignment="1">
      <alignment horizontal="centerContinuous" vertical="center"/>
    </xf>
    <xf numFmtId="0" fontId="12" fillId="0" borderId="9" xfId="0" applyNumberFormat="1" applyFont="1" applyFill="1" applyBorder="1" applyAlignment="1">
      <alignment horizontal="centerContinuous" vertical="center"/>
    </xf>
    <xf numFmtId="1" fontId="11" fillId="0" borderId="9" xfId="0" applyNumberFormat="1" applyFont="1" applyFill="1" applyBorder="1" applyAlignment="1">
      <alignment/>
    </xf>
    <xf numFmtId="1" fontId="11" fillId="0" borderId="0" xfId="0" applyNumberFormat="1" applyFont="1" applyFill="1" applyAlignment="1">
      <alignment/>
    </xf>
    <xf numFmtId="1" fontId="11" fillId="0" borderId="0" xfId="0" applyNumberFormat="1" applyFont="1" applyFill="1" applyBorder="1" applyAlignment="1">
      <alignment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13" fillId="0" borderId="0" xfId="0" applyNumberFormat="1" applyFont="1" applyFill="1" applyAlignment="1" applyProtection="1">
      <alignment horizontal="centerContinuous" vertical="center"/>
      <protection/>
    </xf>
    <xf numFmtId="0" fontId="2" fillId="0" borderId="17" xfId="0" applyNumberFormat="1" applyFont="1" applyFill="1" applyBorder="1" applyAlignment="1" applyProtection="1">
      <alignment horizontal="left"/>
      <protection/>
    </xf>
    <xf numFmtId="0" fontId="2" fillId="0" borderId="18" xfId="0" applyNumberFormat="1" applyFont="1" applyFill="1" applyBorder="1" applyAlignment="1" applyProtection="1">
      <alignment horizontal="centerContinuous" vertical="center"/>
      <protection/>
    </xf>
    <xf numFmtId="0" fontId="2" fillId="0" borderId="20" xfId="0" applyNumberFormat="1" applyFont="1" applyFill="1" applyBorder="1" applyAlignment="1" applyProtection="1">
      <alignment horizontal="centerContinuous" vertical="center"/>
      <protection/>
    </xf>
    <xf numFmtId="0" fontId="2" fillId="0" borderId="18" xfId="0" applyNumberFormat="1" applyFont="1" applyFill="1" applyBorder="1" applyAlignment="1">
      <alignment horizontal="centerContinuous" vertical="center"/>
    </xf>
    <xf numFmtId="1" fontId="2" fillId="0" borderId="16" xfId="0" applyNumberFormat="1" applyFont="1" applyFill="1" applyBorder="1" applyAlignment="1">
      <alignment horizontal="centerContinuous" vertical="center"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58" applyNumberFormat="1" applyFont="1" applyFill="1" applyBorder="1" applyAlignment="1" applyProtection="1">
      <alignment vertical="center" wrapText="1"/>
      <protection/>
    </xf>
    <xf numFmtId="49" fontId="2" fillId="0" borderId="9" xfId="58" applyNumberFormat="1" applyFont="1" applyFill="1" applyBorder="1" applyAlignment="1" applyProtection="1">
      <alignment vertical="center" wrapText="1"/>
      <protection/>
    </xf>
    <xf numFmtId="179" fontId="2" fillId="0" borderId="9" xfId="0" applyNumberFormat="1" applyFont="1" applyFill="1" applyBorder="1" applyAlignment="1" applyProtection="1">
      <alignment vertical="center" wrapText="1"/>
      <protection/>
    </xf>
    <xf numFmtId="179" fontId="2" fillId="0" borderId="9" xfId="0" applyNumberFormat="1" applyFont="1" applyFill="1" applyBorder="1" applyAlignment="1">
      <alignment/>
    </xf>
    <xf numFmtId="49" fontId="8" fillId="0" borderId="9" xfId="51" applyNumberFormat="1" applyFont="1" applyFill="1" applyBorder="1" applyAlignment="1" applyProtection="1">
      <alignment vertical="center" wrapText="1"/>
      <protection/>
    </xf>
    <xf numFmtId="1" fontId="0" fillId="0" borderId="9" xfId="0" applyNumberFormat="1" applyFill="1" applyBorder="1" applyAlignment="1">
      <alignment/>
    </xf>
    <xf numFmtId="178" fontId="0" fillId="0" borderId="9" xfId="0" applyNumberFormat="1" applyFill="1" applyBorder="1" applyAlignment="1">
      <alignment/>
    </xf>
    <xf numFmtId="1" fontId="2" fillId="0" borderId="0" xfId="0" applyNumberFormat="1" applyFont="1" applyFill="1" applyAlignment="1">
      <alignment vertical="center"/>
    </xf>
    <xf numFmtId="1" fontId="7" fillId="0" borderId="0" xfId="0" applyNumberFormat="1" applyFont="1" applyFill="1" applyAlignment="1">
      <alignment/>
    </xf>
    <xf numFmtId="0" fontId="14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 applyProtection="1">
      <alignment vertical="center" wrapText="1"/>
      <protection/>
    </xf>
    <xf numFmtId="0" fontId="0" fillId="0" borderId="9" xfId="0" applyBorder="1" applyAlignment="1">
      <alignment/>
    </xf>
    <xf numFmtId="0" fontId="15" fillId="0" borderId="0" xfId="0" applyNumberFormat="1" applyFont="1" applyFill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78" fontId="8" fillId="0" borderId="10" xfId="0" applyNumberFormat="1" applyFont="1" applyFill="1" applyBorder="1" applyAlignment="1" applyProtection="1">
      <alignment vertical="center" wrapText="1"/>
      <protection/>
    </xf>
    <xf numFmtId="178" fontId="8" fillId="0" borderId="9" xfId="70" applyNumberFormat="1" applyFont="1" applyFill="1" applyBorder="1" applyAlignment="1" applyProtection="1">
      <alignment vertical="center" wrapText="1"/>
      <protection/>
    </xf>
    <xf numFmtId="178" fontId="0" fillId="0" borderId="9" xfId="0" applyNumberFormat="1" applyFont="1" applyBorder="1" applyAlignment="1">
      <alignment horizontal="center" vertical="center"/>
    </xf>
    <xf numFmtId="178" fontId="8" fillId="0" borderId="9" xfId="0" applyNumberFormat="1" applyFont="1" applyBorder="1" applyAlignment="1">
      <alignment horizontal="center" vertical="center"/>
    </xf>
    <xf numFmtId="2" fontId="0" fillId="0" borderId="9" xfId="0" applyNumberFormat="1" applyBorder="1" applyAlignment="1">
      <alignment/>
    </xf>
    <xf numFmtId="2" fontId="0" fillId="0" borderId="0" xfId="0" applyNumberFormat="1" applyAlignment="1">
      <alignment/>
    </xf>
    <xf numFmtId="1" fontId="15" fillId="0" borderId="0" xfId="0" applyNumberFormat="1" applyFont="1" applyFill="1" applyAlignment="1">
      <alignment/>
    </xf>
    <xf numFmtId="1" fontId="15" fillId="0" borderId="0" xfId="0" applyNumberFormat="1" applyFont="1" applyFill="1" applyAlignment="1">
      <alignment wrapText="1"/>
    </xf>
    <xf numFmtId="1" fontId="0" fillId="0" borderId="0" xfId="0" applyNumberFormat="1" applyFont="1" applyFill="1" applyAlignment="1">
      <alignment/>
    </xf>
    <xf numFmtId="0" fontId="15" fillId="0" borderId="17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Alignment="1">
      <alignment/>
    </xf>
    <xf numFmtId="0" fontId="15" fillId="0" borderId="9" xfId="0" applyNumberFormat="1" applyFont="1" applyFill="1" applyBorder="1" applyAlignment="1">
      <alignment horizontal="centerContinuous" vertical="center"/>
    </xf>
    <xf numFmtId="0" fontId="15" fillId="0" borderId="9" xfId="0" applyNumberFormat="1" applyFont="1" applyFill="1" applyBorder="1" applyAlignment="1">
      <alignment horizontal="center" vertical="center" wrapText="1"/>
    </xf>
    <xf numFmtId="0" fontId="15" fillId="0" borderId="11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vertical="center"/>
    </xf>
    <xf numFmtId="180" fontId="0" fillId="0" borderId="11" xfId="0" applyNumberFormat="1" applyFont="1" applyFill="1" applyBorder="1" applyAlignment="1" applyProtection="1">
      <alignment vertical="center" wrapText="1"/>
      <protection/>
    </xf>
    <xf numFmtId="0" fontId="0" fillId="0" borderId="13" xfId="0" applyNumberFormat="1" applyFont="1" applyFill="1" applyBorder="1" applyAlignment="1">
      <alignment vertical="center"/>
    </xf>
    <xf numFmtId="178" fontId="0" fillId="0" borderId="11" xfId="0" applyNumberFormat="1" applyFont="1" applyFill="1" applyBorder="1" applyAlignment="1" applyProtection="1">
      <alignment horizontal="center" vertical="center" wrapText="1"/>
      <protection/>
    </xf>
    <xf numFmtId="178" fontId="0" fillId="0" borderId="12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vertical="center" wrapText="1"/>
      <protection/>
    </xf>
    <xf numFmtId="180" fontId="0" fillId="0" borderId="21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Alignment="1">
      <alignment vertical="center"/>
    </xf>
    <xf numFmtId="0" fontId="0" fillId="0" borderId="9" xfId="0" applyNumberFormat="1" applyFont="1" applyFill="1" applyBorder="1" applyAlignment="1">
      <alignment vertical="center"/>
    </xf>
    <xf numFmtId="178" fontId="0" fillId="0" borderId="9" xfId="0" applyNumberFormat="1" applyFont="1" applyFill="1" applyBorder="1" applyAlignment="1" applyProtection="1">
      <alignment horizontal="center" vertical="center" wrapText="1"/>
      <protection/>
    </xf>
    <xf numFmtId="178" fontId="0" fillId="0" borderId="9" xfId="0" applyNumberFormat="1" applyFont="1" applyFill="1" applyBorder="1" applyAlignment="1">
      <alignment horizontal="center" vertical="center" wrapText="1"/>
    </xf>
    <xf numFmtId="1" fontId="0" fillId="0" borderId="9" xfId="0" applyNumberFormat="1" applyFont="1" applyFill="1" applyBorder="1" applyAlignment="1">
      <alignment vertical="center"/>
    </xf>
    <xf numFmtId="180" fontId="0" fillId="0" borderId="18" xfId="0" applyNumberFormat="1" applyFont="1" applyFill="1" applyBorder="1" applyAlignment="1" applyProtection="1">
      <alignment vertical="center" wrapText="1"/>
      <protection/>
    </xf>
    <xf numFmtId="0" fontId="0" fillId="0" borderId="9" xfId="0" applyNumberFormat="1" applyFont="1" applyFill="1" applyBorder="1" applyAlignment="1">
      <alignment horizontal="left" vertical="center"/>
    </xf>
    <xf numFmtId="180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9" xfId="0" applyNumberFormat="1" applyFont="1" applyFill="1" applyBorder="1" applyAlignment="1">
      <alignment horizontal="center" vertical="center"/>
    </xf>
    <xf numFmtId="180" fontId="0" fillId="0" borderId="9" xfId="0" applyNumberFormat="1" applyFont="1" applyFill="1" applyBorder="1" applyAlignment="1">
      <alignment horizontal="right" vertical="center" wrapText="1"/>
    </xf>
    <xf numFmtId="180" fontId="0" fillId="0" borderId="10" xfId="0" applyNumberFormat="1" applyFont="1" applyFill="1" applyBorder="1" applyAlignment="1">
      <alignment vertical="center" wrapText="1"/>
    </xf>
    <xf numFmtId="4" fontId="15" fillId="0" borderId="9" xfId="0" applyNumberFormat="1" applyFont="1" applyFill="1" applyBorder="1" applyAlignment="1" applyProtection="1">
      <alignment horizontal="center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12" xfId="0" applyNumberFormat="1" applyFont="1" applyFill="1" applyBorder="1" applyAlignment="1" applyProtection="1">
      <alignment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>
      <alignment vertical="center" wrapText="1"/>
    </xf>
    <xf numFmtId="0" fontId="16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 vertical="center"/>
    </xf>
    <xf numFmtId="0" fontId="15" fillId="0" borderId="9" xfId="0" applyNumberFormat="1" applyFont="1" applyFill="1" applyBorder="1" applyAlignment="1">
      <alignment horizontal="center" vertical="center"/>
    </xf>
    <xf numFmtId="4" fontId="15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ill="1" applyBorder="1" applyAlignment="1">
      <alignment vertical="center"/>
    </xf>
    <xf numFmtId="179" fontId="0" fillId="0" borderId="9" xfId="0" applyNumberFormat="1" applyFont="1" applyFill="1" applyBorder="1" applyAlignment="1">
      <alignment/>
    </xf>
    <xf numFmtId="179" fontId="0" fillId="0" borderId="9" xfId="0" applyNumberFormat="1" applyFont="1" applyFill="1" applyBorder="1" applyAlignment="1" applyProtection="1">
      <alignment vertical="center" wrapText="1"/>
      <protection/>
    </xf>
    <xf numFmtId="1" fontId="0" fillId="0" borderId="9" xfId="0" applyNumberFormat="1" applyFont="1" applyFill="1" applyBorder="1" applyAlignment="1">
      <alignment/>
    </xf>
    <xf numFmtId="1" fontId="17" fillId="0" borderId="0" xfId="0" applyNumberFormat="1" applyFont="1" applyFill="1" applyAlignment="1">
      <alignment/>
    </xf>
    <xf numFmtId="0" fontId="18" fillId="0" borderId="0" xfId="0" applyFont="1" applyAlignment="1">
      <alignment horizontal="center" wrapText="1"/>
    </xf>
  </cellXfs>
  <cellStyles count="60">
    <cellStyle name="Normal" xfId="0"/>
    <cellStyle name="常规 10 4 3 2" xfId="15"/>
    <cellStyle name="常规_(陈诚修改稿)2006年全省及省级财政决算及07年预算执行情况表(A4 留底自用) 2" xfId="16"/>
    <cellStyle name="常规_省级科预算草案表1.14 2" xfId="17"/>
    <cellStyle name="常规_(陈诚修改稿)2006年全省及省级财政决算及07年预算执行情况表(A4 留底自用)" xfId="18"/>
    <cellStyle name="40% - 强调文字颜色 6" xfId="19"/>
    <cellStyle name="20% - 强调文字颜色 6" xfId="20"/>
    <cellStyle name="强调文字颜色 6" xfId="21"/>
    <cellStyle name="40% - 强调文字颜色 5" xfId="22"/>
    <cellStyle name="20% - 强调文字颜色 5" xfId="23"/>
    <cellStyle name="强调文字颜色 5" xfId="24"/>
    <cellStyle name="40% - 强调文字颜色 4" xfId="25"/>
    <cellStyle name="标题 3" xfId="26"/>
    <cellStyle name="常规 2 4 2" xfId="27"/>
    <cellStyle name="解释性文本" xfId="28"/>
    <cellStyle name="汇总" xfId="29"/>
    <cellStyle name="Percent" xfId="30"/>
    <cellStyle name="Comma" xfId="31"/>
    <cellStyle name="标题 2" xfId="32"/>
    <cellStyle name="常规 48" xfId="33"/>
    <cellStyle name="Currency [0]" xfId="34"/>
    <cellStyle name="60% - 强调文字颜色 4" xfId="35"/>
    <cellStyle name="警告文本" xfId="36"/>
    <cellStyle name="20% - 强调文字颜色 2" xfId="37"/>
    <cellStyle name="60% - 强调文字颜色 5" xfId="38"/>
    <cellStyle name="标题 1" xfId="39"/>
    <cellStyle name="Hyperlink" xfId="40"/>
    <cellStyle name="20% - 强调文字颜色 3" xfId="41"/>
    <cellStyle name="Currency" xfId="42"/>
    <cellStyle name="常规 10 4 3" xfId="43"/>
    <cellStyle name="20% - 强调文字颜色 4" xfId="44"/>
    <cellStyle name="计算" xfId="45"/>
    <cellStyle name="常规 26 2 2" xfId="46"/>
    <cellStyle name="Followed Hyperlink" xfId="47"/>
    <cellStyle name="Comma [0]" xfId="48"/>
    <cellStyle name="强调文字颜色 4" xfId="49"/>
    <cellStyle name="40% - 强调文字颜色 3" xfId="50"/>
    <cellStyle name="常规 2 2" xfId="51"/>
    <cellStyle name="60% - 强调文字颜色 6" xfId="52"/>
    <cellStyle name="输入" xfId="53"/>
    <cellStyle name="输出" xfId="54"/>
    <cellStyle name="检查单元格" xfId="55"/>
    <cellStyle name="链接单元格" xfId="56"/>
    <cellStyle name="60% - 强调文字颜色 1" xfId="57"/>
    <cellStyle name="常规 3" xfId="58"/>
    <cellStyle name="60% - 强调文字颜色 3" xfId="59"/>
    <cellStyle name="注释" xfId="60"/>
    <cellStyle name="标题" xfId="61"/>
    <cellStyle name="好" xfId="62"/>
    <cellStyle name="标题 4" xfId="63"/>
    <cellStyle name="强调文字颜色 1" xfId="64"/>
    <cellStyle name="适中" xfId="65"/>
    <cellStyle name="20% - 强调文字颜色 1" xfId="66"/>
    <cellStyle name="差" xfId="67"/>
    <cellStyle name="强调文字颜色 2" xfId="68"/>
    <cellStyle name="40% - 强调文字颜色 1" xfId="69"/>
    <cellStyle name="常规 2" xfId="70"/>
    <cellStyle name="60% - 强调文字颜色 2" xfId="71"/>
    <cellStyle name="40% - 强调文字颜色 2" xfId="72"/>
    <cellStyle name="强调文字颜色 3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9:M9"/>
  <sheetViews>
    <sheetView workbookViewId="0" topLeftCell="A1">
      <selection activeCell="N12" sqref="N12"/>
    </sheetView>
  </sheetViews>
  <sheetFormatPr defaultColWidth="9.00390625" defaultRowHeight="14.25"/>
  <sheetData>
    <row r="9" spans="1:13" ht="107.25" customHeight="1">
      <c r="A9" s="163" t="s">
        <v>0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</row>
  </sheetData>
  <sheetProtection/>
  <mergeCells count="1">
    <mergeCell ref="A9:M9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0"/>
  <sheetViews>
    <sheetView workbookViewId="0" topLeftCell="A1">
      <selection activeCell="C11" sqref="C11:C14"/>
    </sheetView>
  </sheetViews>
  <sheetFormatPr defaultColWidth="6.50390625" defaultRowHeight="20.25" customHeight="1"/>
  <cols>
    <col min="1" max="1" width="31.625" style="48" customWidth="1"/>
    <col min="2" max="2" width="25.125" style="48" customWidth="1"/>
    <col min="3" max="3" width="32.875" style="48" customWidth="1"/>
    <col min="4" max="4" width="25.125" style="48" customWidth="1"/>
    <col min="5" max="16384" width="6.50390625" style="48" customWidth="1"/>
  </cols>
  <sheetData>
    <row r="1" ht="20.25" customHeight="1">
      <c r="A1" s="155"/>
    </row>
    <row r="2" spans="1:31" ht="20.25" customHeight="1">
      <c r="A2" s="51" t="s">
        <v>1</v>
      </c>
      <c r="B2" s="51"/>
      <c r="C2" s="51"/>
      <c r="D2" s="51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</row>
    <row r="3" spans="1:4" s="123" customFormat="1" ht="20.25" customHeight="1">
      <c r="A3" s="126"/>
      <c r="B3" s="126"/>
      <c r="C3" s="127"/>
      <c r="D3" s="112" t="s">
        <v>2</v>
      </c>
    </row>
    <row r="4" spans="1:4" s="123" customFormat="1" ht="25.5" customHeight="1">
      <c r="A4" s="128" t="s">
        <v>3</v>
      </c>
      <c r="B4" s="128"/>
      <c r="C4" s="128" t="s">
        <v>4</v>
      </c>
      <c r="D4" s="128"/>
    </row>
    <row r="5" spans="1:4" s="123" customFormat="1" ht="25.5" customHeight="1">
      <c r="A5" s="156" t="s">
        <v>5</v>
      </c>
      <c r="B5" s="156" t="s">
        <v>6</v>
      </c>
      <c r="C5" s="156" t="s">
        <v>5</v>
      </c>
      <c r="D5" s="157" t="s">
        <v>6</v>
      </c>
    </row>
    <row r="6" spans="1:4" s="125" customFormat="1" ht="25.5" customHeight="1">
      <c r="A6" s="139" t="s">
        <v>7</v>
      </c>
      <c r="B6" s="136">
        <v>386.88</v>
      </c>
      <c r="C6" s="139" t="s">
        <v>8</v>
      </c>
      <c r="D6" s="136">
        <v>193.59</v>
      </c>
    </row>
    <row r="7" spans="1:4" s="125" customFormat="1" ht="25.5" customHeight="1">
      <c r="A7" s="139" t="s">
        <v>9</v>
      </c>
      <c r="B7" s="136"/>
      <c r="C7" s="139" t="s">
        <v>10</v>
      </c>
      <c r="D7" s="136"/>
    </row>
    <row r="8" spans="1:4" s="125" customFormat="1" ht="25.5" customHeight="1">
      <c r="A8" s="139" t="s">
        <v>11</v>
      </c>
      <c r="B8" s="136"/>
      <c r="C8" s="139" t="s">
        <v>12</v>
      </c>
      <c r="D8" s="136"/>
    </row>
    <row r="9" spans="1:4" s="125" customFormat="1" ht="25.5" customHeight="1">
      <c r="A9" s="139" t="s">
        <v>13</v>
      </c>
      <c r="B9" s="136"/>
      <c r="C9" s="158" t="s">
        <v>14</v>
      </c>
      <c r="D9" s="136"/>
    </row>
    <row r="10" spans="1:4" s="125" customFormat="1" ht="25.5" customHeight="1">
      <c r="A10" s="139" t="s">
        <v>15</v>
      </c>
      <c r="B10" s="136"/>
      <c r="C10" s="139" t="s">
        <v>16</v>
      </c>
      <c r="D10" s="136"/>
    </row>
    <row r="11" spans="1:4" s="125" customFormat="1" ht="25.5" customHeight="1">
      <c r="A11" s="158" t="s">
        <v>17</v>
      </c>
      <c r="B11" s="136">
        <v>21</v>
      </c>
      <c r="C11" s="138" t="s">
        <v>18</v>
      </c>
      <c r="D11" s="159">
        <v>44.8</v>
      </c>
    </row>
    <row r="12" spans="1:4" s="125" customFormat="1" ht="25.5" customHeight="1">
      <c r="A12" s="139"/>
      <c r="B12" s="136"/>
      <c r="C12" s="139" t="s">
        <v>19</v>
      </c>
      <c r="D12" s="160">
        <v>15.07</v>
      </c>
    </row>
    <row r="13" spans="1:4" s="125" customFormat="1" ht="25.5" customHeight="1">
      <c r="A13" s="139"/>
      <c r="B13" s="136"/>
      <c r="C13" s="139" t="s">
        <v>20</v>
      </c>
      <c r="D13" s="160">
        <v>140.55</v>
      </c>
    </row>
    <row r="14" spans="1:7" s="125" customFormat="1" ht="25.5" customHeight="1">
      <c r="A14" s="139"/>
      <c r="B14" s="136"/>
      <c r="C14" s="139" t="s">
        <v>21</v>
      </c>
      <c r="D14" s="160">
        <v>13.87</v>
      </c>
      <c r="G14" s="162" t="s">
        <v>22</v>
      </c>
    </row>
    <row r="15" spans="1:4" s="125" customFormat="1" ht="25.5" customHeight="1">
      <c r="A15" s="161"/>
      <c r="C15" s="139"/>
      <c r="D15" s="136"/>
    </row>
    <row r="16" spans="1:31" s="125" customFormat="1" ht="25.5" customHeight="1">
      <c r="A16" s="146" t="s">
        <v>23</v>
      </c>
      <c r="B16" s="153">
        <f>SUM(B6:B11)</f>
        <v>407.88</v>
      </c>
      <c r="C16" s="146" t="s">
        <v>24</v>
      </c>
      <c r="D16" s="153">
        <f>SUM(D6:D14)</f>
        <v>407.88</v>
      </c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</row>
    <row r="17" spans="1:31" ht="20.25" customHeight="1">
      <c r="A17" s="139" t="s">
        <v>25</v>
      </c>
      <c r="B17" s="136"/>
      <c r="C17" s="139" t="s">
        <v>26</v>
      </c>
      <c r="D17" s="136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</row>
    <row r="18" spans="1:4" ht="20.25" customHeight="1">
      <c r="A18" s="139" t="s">
        <v>27</v>
      </c>
      <c r="B18" s="136"/>
      <c r="C18" s="139" t="s">
        <v>28</v>
      </c>
      <c r="D18" s="136"/>
    </row>
    <row r="19" spans="1:4" ht="20.25" customHeight="1">
      <c r="A19" s="139"/>
      <c r="B19" s="136"/>
      <c r="C19" s="139" t="s">
        <v>29</v>
      </c>
      <c r="D19" s="136"/>
    </row>
    <row r="20" spans="1:4" ht="20.25" customHeight="1">
      <c r="A20" s="146" t="s">
        <v>30</v>
      </c>
      <c r="B20" s="147">
        <f>B16</f>
        <v>407.88</v>
      </c>
      <c r="C20" s="146" t="s">
        <v>31</v>
      </c>
      <c r="D20" s="153">
        <f>D16</f>
        <v>407.88</v>
      </c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18"/>
  <sheetViews>
    <sheetView workbookViewId="0" topLeftCell="A1">
      <selection activeCell="D9" sqref="D9"/>
    </sheetView>
  </sheetViews>
  <sheetFormatPr defaultColWidth="6.875" defaultRowHeight="20.25" customHeight="1"/>
  <cols>
    <col min="1" max="1" width="28.375" style="48" customWidth="1"/>
    <col min="2" max="2" width="14.125" style="48" customWidth="1"/>
    <col min="3" max="3" width="27.375" style="48" customWidth="1"/>
    <col min="4" max="4" width="12.25390625" style="48" customWidth="1"/>
    <col min="5" max="5" width="11.00390625" style="48" customWidth="1"/>
    <col min="6" max="8" width="12.25390625" style="48" customWidth="1"/>
    <col min="9" max="34" width="6.50390625" style="48" customWidth="1"/>
    <col min="35" max="35" width="6.25390625" style="48" customWidth="1"/>
    <col min="36" max="38" width="6.875" style="48" customWidth="1"/>
    <col min="39" max="41" width="6.25390625" style="48" customWidth="1"/>
    <col min="42" max="253" width="8.00390625" style="48" customWidth="1"/>
    <col min="254" max="16384" width="6.875" style="48" customWidth="1"/>
  </cols>
  <sheetData>
    <row r="1" ht="20.25" customHeight="1">
      <c r="A1" s="103"/>
    </row>
    <row r="2" spans="1:34" ht="20.25" customHeight="1">
      <c r="A2" s="51" t="s">
        <v>32</v>
      </c>
      <c r="B2" s="51"/>
      <c r="C2" s="51"/>
      <c r="D2" s="51"/>
      <c r="E2" s="51"/>
      <c r="F2" s="51"/>
      <c r="G2" s="51"/>
      <c r="H2" s="51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</row>
    <row r="3" spans="1:8" s="123" customFormat="1" ht="20.25" customHeight="1">
      <c r="A3" s="126"/>
      <c r="B3" s="126"/>
      <c r="C3" s="127"/>
      <c r="D3" s="127"/>
      <c r="E3" s="127"/>
      <c r="F3" s="127"/>
      <c r="G3" s="127"/>
      <c r="H3" s="112" t="s">
        <v>2</v>
      </c>
    </row>
    <row r="4" spans="1:8" s="123" customFormat="1" ht="20.25" customHeight="1">
      <c r="A4" s="128" t="s">
        <v>3</v>
      </c>
      <c r="B4" s="128"/>
      <c r="C4" s="128" t="s">
        <v>4</v>
      </c>
      <c r="D4" s="128"/>
      <c r="E4" s="128"/>
      <c r="F4" s="128"/>
      <c r="G4" s="128"/>
      <c r="H4" s="128"/>
    </row>
    <row r="5" spans="1:8" s="124" customFormat="1" ht="37.5" customHeight="1">
      <c r="A5" s="129" t="s">
        <v>5</v>
      </c>
      <c r="B5" s="130" t="s">
        <v>6</v>
      </c>
      <c r="C5" s="129" t="s">
        <v>5</v>
      </c>
      <c r="D5" s="129" t="s">
        <v>33</v>
      </c>
      <c r="E5" s="130" t="s">
        <v>34</v>
      </c>
      <c r="F5" s="149" t="s">
        <v>35</v>
      </c>
      <c r="G5" s="129" t="s">
        <v>36</v>
      </c>
      <c r="H5" s="149" t="s">
        <v>37</v>
      </c>
    </row>
    <row r="6" spans="1:8" s="125" customFormat="1" ht="24.75" customHeight="1">
      <c r="A6" s="131" t="s">
        <v>38</v>
      </c>
      <c r="B6" s="132">
        <f>B7+B10</f>
        <v>407.88</v>
      </c>
      <c r="C6" s="133" t="s">
        <v>39</v>
      </c>
      <c r="D6" s="134">
        <f>SUM(D7:D16)</f>
        <v>407.88</v>
      </c>
      <c r="E6" s="150">
        <v>407.88</v>
      </c>
      <c r="F6" s="132"/>
      <c r="G6" s="132"/>
      <c r="H6" s="132"/>
    </row>
    <row r="7" spans="1:8" s="125" customFormat="1" ht="24.75" customHeight="1">
      <c r="A7" s="131" t="s">
        <v>40</v>
      </c>
      <c r="B7" s="132">
        <v>386.88</v>
      </c>
      <c r="C7" s="133" t="s">
        <v>41</v>
      </c>
      <c r="D7" s="135">
        <v>193.59</v>
      </c>
      <c r="E7" s="135">
        <v>193.59</v>
      </c>
      <c r="F7" s="151"/>
      <c r="G7" s="151"/>
      <c r="H7" s="132"/>
    </row>
    <row r="8" spans="1:8" s="125" customFormat="1" ht="24.75" customHeight="1">
      <c r="A8" s="131" t="s">
        <v>42</v>
      </c>
      <c r="B8" s="132"/>
      <c r="C8" s="133" t="s">
        <v>43</v>
      </c>
      <c r="D8" s="135"/>
      <c r="E8" s="135"/>
      <c r="F8" s="151"/>
      <c r="G8" s="151"/>
      <c r="H8" s="132"/>
    </row>
    <row r="9" spans="1:8" s="125" customFormat="1" ht="24.75" customHeight="1">
      <c r="A9" s="131" t="s">
        <v>44</v>
      </c>
      <c r="B9" s="136"/>
      <c r="C9" s="133" t="s">
        <v>45</v>
      </c>
      <c r="D9" s="135"/>
      <c r="E9" s="135"/>
      <c r="F9" s="151"/>
      <c r="G9" s="151"/>
      <c r="H9" s="132"/>
    </row>
    <row r="10" spans="1:8" s="125" customFormat="1" ht="24.75" customHeight="1">
      <c r="A10" s="131" t="s">
        <v>46</v>
      </c>
      <c r="B10" s="136">
        <v>21</v>
      </c>
      <c r="C10" s="133" t="s">
        <v>47</v>
      </c>
      <c r="D10" s="135"/>
      <c r="E10" s="135"/>
      <c r="F10" s="151"/>
      <c r="G10" s="151"/>
      <c r="H10" s="132"/>
    </row>
    <row r="11" spans="1:8" s="125" customFormat="1" ht="24.75" customHeight="1">
      <c r="A11" s="131" t="s">
        <v>48</v>
      </c>
      <c r="B11" s="137"/>
      <c r="C11" s="133" t="s">
        <v>49</v>
      </c>
      <c r="D11" s="135"/>
      <c r="E11" s="135"/>
      <c r="F11" s="151"/>
      <c r="G11" s="151"/>
      <c r="H11" s="132"/>
    </row>
    <row r="12" spans="1:8" s="125" customFormat="1" ht="24.75" customHeight="1">
      <c r="A12" s="131" t="s">
        <v>40</v>
      </c>
      <c r="B12" s="132"/>
      <c r="C12" s="138" t="s">
        <v>50</v>
      </c>
      <c r="D12" s="135">
        <v>44.8</v>
      </c>
      <c r="E12" s="135">
        <v>44.8</v>
      </c>
      <c r="F12" s="151"/>
      <c r="G12" s="151"/>
      <c r="H12" s="132"/>
    </row>
    <row r="13" spans="1:8" s="125" customFormat="1" ht="24.75" customHeight="1">
      <c r="A13" s="131" t="s">
        <v>42</v>
      </c>
      <c r="B13" s="132"/>
      <c r="C13" s="139" t="s">
        <v>51</v>
      </c>
      <c r="D13" s="140">
        <v>15.07</v>
      </c>
      <c r="E13" s="140">
        <v>15.07</v>
      </c>
      <c r="F13" s="151"/>
      <c r="G13" s="151"/>
      <c r="H13" s="132"/>
    </row>
    <row r="14" spans="1:8" s="125" customFormat="1" ht="24.75" customHeight="1">
      <c r="A14" s="131" t="s">
        <v>44</v>
      </c>
      <c r="B14" s="132"/>
      <c r="C14" s="139" t="s">
        <v>52</v>
      </c>
      <c r="D14" s="140">
        <v>140.55</v>
      </c>
      <c r="E14" s="140">
        <v>140.55</v>
      </c>
      <c r="F14" s="151"/>
      <c r="G14" s="151"/>
      <c r="H14" s="132"/>
    </row>
    <row r="15" spans="1:8" s="125" customFormat="1" ht="24.75" customHeight="1">
      <c r="A15" s="131" t="s">
        <v>53</v>
      </c>
      <c r="B15" s="136"/>
      <c r="C15" s="139" t="s">
        <v>54</v>
      </c>
      <c r="D15" s="141">
        <v>13.87</v>
      </c>
      <c r="E15" s="141">
        <v>13.87</v>
      </c>
      <c r="F15" s="151"/>
      <c r="G15" s="151"/>
      <c r="H15" s="132"/>
    </row>
    <row r="16" spans="1:8" s="125" customFormat="1" ht="24.75" customHeight="1">
      <c r="A16" s="142"/>
      <c r="B16" s="143"/>
      <c r="C16" s="144"/>
      <c r="D16" s="140"/>
      <c r="E16" s="152"/>
      <c r="F16" s="136"/>
      <c r="G16" s="136"/>
      <c r="H16" s="136"/>
    </row>
    <row r="17" spans="1:34" s="125" customFormat="1" ht="20.25" customHeight="1">
      <c r="A17" s="139"/>
      <c r="B17" s="136"/>
      <c r="C17" s="139" t="s">
        <v>55</v>
      </c>
      <c r="D17" s="145"/>
      <c r="E17" s="145"/>
      <c r="F17" s="145"/>
      <c r="G17" s="145"/>
      <c r="H17" s="136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</row>
    <row r="18" spans="1:34" ht="20.25" customHeight="1">
      <c r="A18" s="146" t="s">
        <v>30</v>
      </c>
      <c r="B18" s="147">
        <v>597.62</v>
      </c>
      <c r="C18" s="146" t="s">
        <v>31</v>
      </c>
      <c r="D18" s="148"/>
      <c r="E18" s="153"/>
      <c r="F18" s="153"/>
      <c r="G18" s="153"/>
      <c r="H18" s="153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</row>
  </sheetData>
  <sheetProtection/>
  <mergeCells count="1">
    <mergeCell ref="A2:H2"/>
  </mergeCells>
  <printOptions/>
  <pageMargins left="0.45" right="0.36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 topLeftCell="A1">
      <selection activeCell="Q5" sqref="Q5"/>
    </sheetView>
  </sheetViews>
  <sheetFormatPr defaultColWidth="6.875" defaultRowHeight="15.75" customHeight="1"/>
  <cols>
    <col min="1" max="3" width="6.625" style="0" customWidth="1"/>
    <col min="4" max="4" width="52.125" style="0" customWidth="1"/>
    <col min="5" max="7" width="15.625" style="0" customWidth="1"/>
  </cols>
  <sheetData>
    <row r="1" ht="15.75" customHeight="1">
      <c r="A1" s="103"/>
    </row>
    <row r="2" spans="1:7" ht="23.25" customHeight="1">
      <c r="A2" s="104" t="s">
        <v>56</v>
      </c>
      <c r="B2" s="104"/>
      <c r="C2" s="104"/>
      <c r="D2" s="104"/>
      <c r="E2" s="104"/>
      <c r="F2" s="104"/>
      <c r="G2" s="104"/>
    </row>
    <row r="3" spans="1:7" ht="15.75" customHeight="1">
      <c r="A3" s="105" t="s">
        <v>57</v>
      </c>
      <c r="B3" s="106"/>
      <c r="C3" s="106"/>
      <c r="D3" s="106"/>
      <c r="E3" s="106"/>
      <c r="F3" s="106"/>
      <c r="G3" s="112" t="s">
        <v>2</v>
      </c>
    </row>
    <row r="4" spans="1:7" ht="19.5" customHeight="1">
      <c r="A4" s="107" t="s">
        <v>58</v>
      </c>
      <c r="B4" s="107"/>
      <c r="C4" s="107"/>
      <c r="D4" s="107"/>
      <c r="E4" s="108" t="s">
        <v>33</v>
      </c>
      <c r="F4" s="113" t="s">
        <v>59</v>
      </c>
      <c r="G4" s="114" t="s">
        <v>60</v>
      </c>
    </row>
    <row r="5" spans="1:7" ht="19.5" customHeight="1">
      <c r="A5" s="107" t="s">
        <v>61</v>
      </c>
      <c r="B5" s="107"/>
      <c r="C5" s="107"/>
      <c r="D5" s="108" t="s">
        <v>62</v>
      </c>
      <c r="E5" s="108"/>
      <c r="F5" s="115"/>
      <c r="G5" s="114"/>
    </row>
    <row r="6" spans="1:7" ht="19.5" customHeight="1">
      <c r="A6" s="109" t="s">
        <v>63</v>
      </c>
      <c r="B6" s="109" t="s">
        <v>64</v>
      </c>
      <c r="C6" s="109" t="s">
        <v>65</v>
      </c>
      <c r="D6" s="108"/>
      <c r="E6" s="108"/>
      <c r="F6" s="116"/>
      <c r="G6" s="114"/>
    </row>
    <row r="7" spans="1:7" ht="30" customHeight="1">
      <c r="A7" s="110" t="s">
        <v>66</v>
      </c>
      <c r="B7" s="110" t="s">
        <v>67</v>
      </c>
      <c r="C7" s="110" t="s">
        <v>67</v>
      </c>
      <c r="D7" s="110" t="s">
        <v>68</v>
      </c>
      <c r="E7" s="117">
        <f>F7+G7</f>
        <v>7.2851</v>
      </c>
      <c r="F7" s="118">
        <v>7.2851</v>
      </c>
      <c r="G7" s="119">
        <v>0</v>
      </c>
    </row>
    <row r="8" spans="1:7" ht="30" customHeight="1">
      <c r="A8" s="110" t="s">
        <v>66</v>
      </c>
      <c r="B8" s="110" t="s">
        <v>69</v>
      </c>
      <c r="C8" s="110" t="s">
        <v>67</v>
      </c>
      <c r="D8" s="110" t="s">
        <v>68</v>
      </c>
      <c r="E8" s="117">
        <f aca="true" t="shared" si="0" ref="E8:E21">F8+G8</f>
        <v>132.8835</v>
      </c>
      <c r="F8" s="118">
        <v>132.8835</v>
      </c>
      <c r="G8" s="119">
        <v>0</v>
      </c>
    </row>
    <row r="9" spans="1:7" ht="30" customHeight="1">
      <c r="A9" s="110" t="s">
        <v>66</v>
      </c>
      <c r="B9" s="110" t="s">
        <v>69</v>
      </c>
      <c r="C9" s="110" t="s">
        <v>70</v>
      </c>
      <c r="D9" s="110" t="s">
        <v>71</v>
      </c>
      <c r="E9" s="117">
        <f t="shared" si="0"/>
        <v>39.081199999999995</v>
      </c>
      <c r="F9" s="118">
        <v>10.14</v>
      </c>
      <c r="G9" s="120">
        <v>28.9412</v>
      </c>
    </row>
    <row r="10" spans="1:7" ht="30" customHeight="1">
      <c r="A10" s="110" t="s">
        <v>66</v>
      </c>
      <c r="B10" s="110" t="s">
        <v>72</v>
      </c>
      <c r="C10" s="110" t="s">
        <v>67</v>
      </c>
      <c r="D10" s="110" t="s">
        <v>68</v>
      </c>
      <c r="E10" s="117">
        <f t="shared" si="0"/>
        <v>14.3366</v>
      </c>
      <c r="F10" s="118">
        <v>14.3366</v>
      </c>
      <c r="G10" s="120">
        <v>0</v>
      </c>
    </row>
    <row r="11" spans="1:7" ht="30" customHeight="1">
      <c r="A11" s="110" t="s">
        <v>73</v>
      </c>
      <c r="B11" s="110" t="s">
        <v>74</v>
      </c>
      <c r="C11" s="110" t="s">
        <v>74</v>
      </c>
      <c r="D11" s="110" t="s">
        <v>75</v>
      </c>
      <c r="E11" s="117">
        <f t="shared" si="0"/>
        <v>23.8621</v>
      </c>
      <c r="F11" s="118">
        <v>23.8621</v>
      </c>
      <c r="G11" s="120">
        <v>0</v>
      </c>
    </row>
    <row r="12" spans="1:7" ht="30" customHeight="1">
      <c r="A12" s="110" t="s">
        <v>73</v>
      </c>
      <c r="B12" s="110" t="s">
        <v>76</v>
      </c>
      <c r="C12" s="110" t="s">
        <v>67</v>
      </c>
      <c r="D12" s="110" t="s">
        <v>77</v>
      </c>
      <c r="E12" s="117">
        <f t="shared" si="0"/>
        <v>19.8292</v>
      </c>
      <c r="F12" s="118">
        <v>19.8292</v>
      </c>
      <c r="G12" s="120">
        <v>0</v>
      </c>
    </row>
    <row r="13" spans="1:7" ht="30" customHeight="1">
      <c r="A13" s="110" t="s">
        <v>73</v>
      </c>
      <c r="B13" s="110" t="s">
        <v>78</v>
      </c>
      <c r="C13" s="110" t="s">
        <v>67</v>
      </c>
      <c r="D13" s="110" t="s">
        <v>79</v>
      </c>
      <c r="E13" s="117">
        <f t="shared" si="0"/>
        <v>0.2228</v>
      </c>
      <c r="F13" s="118">
        <v>0.2228</v>
      </c>
      <c r="G13" s="120">
        <v>0</v>
      </c>
    </row>
    <row r="14" spans="1:7" ht="30" customHeight="1">
      <c r="A14" s="110" t="s">
        <v>73</v>
      </c>
      <c r="B14" s="110" t="s">
        <v>78</v>
      </c>
      <c r="C14" s="110" t="s">
        <v>70</v>
      </c>
      <c r="D14" s="110" t="s">
        <v>80</v>
      </c>
      <c r="E14" s="117">
        <f t="shared" si="0"/>
        <v>0.5779</v>
      </c>
      <c r="F14" s="118">
        <v>0.5779</v>
      </c>
      <c r="G14" s="120">
        <v>0</v>
      </c>
    </row>
    <row r="15" spans="1:7" ht="30" customHeight="1">
      <c r="A15" s="110" t="s">
        <v>73</v>
      </c>
      <c r="B15" s="110" t="s">
        <v>78</v>
      </c>
      <c r="C15" s="110" t="s">
        <v>69</v>
      </c>
      <c r="D15" s="110" t="s">
        <v>81</v>
      </c>
      <c r="E15" s="117">
        <f t="shared" si="0"/>
        <v>0.3039</v>
      </c>
      <c r="F15" s="118">
        <v>0.3039</v>
      </c>
      <c r="G15" s="120">
        <v>0</v>
      </c>
    </row>
    <row r="16" spans="1:7" ht="30" customHeight="1">
      <c r="A16" s="110" t="s">
        <v>82</v>
      </c>
      <c r="B16" s="110" t="s">
        <v>67</v>
      </c>
      <c r="C16" s="110" t="s">
        <v>67</v>
      </c>
      <c r="D16" s="110" t="s">
        <v>68</v>
      </c>
      <c r="E16" s="117">
        <f t="shared" si="0"/>
        <v>4.572</v>
      </c>
      <c r="F16" s="118">
        <v>4.572</v>
      </c>
      <c r="G16" s="120">
        <v>0</v>
      </c>
    </row>
    <row r="17" spans="1:7" ht="30" customHeight="1">
      <c r="A17" s="110" t="s">
        <v>82</v>
      </c>
      <c r="B17" s="110" t="s">
        <v>83</v>
      </c>
      <c r="C17" s="110" t="s">
        <v>67</v>
      </c>
      <c r="D17" s="110" t="s">
        <v>84</v>
      </c>
      <c r="E17" s="117">
        <f t="shared" si="0"/>
        <v>10.5018</v>
      </c>
      <c r="F17" s="118">
        <v>10.5018</v>
      </c>
      <c r="G17" s="120">
        <v>0</v>
      </c>
    </row>
    <row r="18" spans="1:7" ht="30" customHeight="1">
      <c r="A18" s="110" t="s">
        <v>85</v>
      </c>
      <c r="B18" s="110" t="s">
        <v>67</v>
      </c>
      <c r="C18" s="110" t="s">
        <v>67</v>
      </c>
      <c r="D18" s="110" t="s">
        <v>68</v>
      </c>
      <c r="E18" s="62">
        <f t="shared" si="0"/>
        <v>12.9084</v>
      </c>
      <c r="F18" s="118">
        <v>12.9084</v>
      </c>
      <c r="G18" s="120">
        <v>0</v>
      </c>
    </row>
    <row r="19" spans="1:7" ht="30" customHeight="1">
      <c r="A19" s="110" t="s">
        <v>85</v>
      </c>
      <c r="B19" s="110" t="s">
        <v>69</v>
      </c>
      <c r="C19" s="110" t="s">
        <v>67</v>
      </c>
      <c r="D19" s="110" t="s">
        <v>68</v>
      </c>
      <c r="E19" s="62">
        <f t="shared" si="0"/>
        <v>4.2816</v>
      </c>
      <c r="F19" s="118">
        <v>4.2816</v>
      </c>
      <c r="G19" s="120">
        <v>0</v>
      </c>
    </row>
    <row r="20" spans="1:7" ht="30" customHeight="1">
      <c r="A20" s="110" t="s">
        <v>85</v>
      </c>
      <c r="B20" s="110" t="s">
        <v>86</v>
      </c>
      <c r="C20" s="110" t="s">
        <v>74</v>
      </c>
      <c r="D20" s="110" t="s">
        <v>87</v>
      </c>
      <c r="E20" s="62">
        <f t="shared" si="0"/>
        <v>123.36</v>
      </c>
      <c r="F20" s="118">
        <v>91.86</v>
      </c>
      <c r="G20" s="120">
        <v>31.5</v>
      </c>
    </row>
    <row r="21" spans="1:7" ht="30" customHeight="1">
      <c r="A21" s="110" t="s">
        <v>88</v>
      </c>
      <c r="B21" s="110" t="s">
        <v>70</v>
      </c>
      <c r="C21" s="110" t="s">
        <v>67</v>
      </c>
      <c r="D21" s="110" t="s">
        <v>89</v>
      </c>
      <c r="E21" s="62">
        <f t="shared" si="0"/>
        <v>13.8699</v>
      </c>
      <c r="F21" s="118">
        <v>13.8699</v>
      </c>
      <c r="G21" s="120">
        <v>0</v>
      </c>
    </row>
    <row r="22" spans="1:7" ht="15.75" customHeight="1">
      <c r="A22" s="111"/>
      <c r="B22" s="111"/>
      <c r="C22" s="111"/>
      <c r="D22" s="111" t="s">
        <v>33</v>
      </c>
      <c r="E22" s="121">
        <f>SUM(E7:E21)</f>
        <v>407.87600000000003</v>
      </c>
      <c r="F22" s="121">
        <f>SUM(F7:F21)</f>
        <v>347.4348</v>
      </c>
      <c r="G22" s="121">
        <f>SUM(G7:G21)</f>
        <v>60.441199999999995</v>
      </c>
    </row>
    <row r="23" spans="5:7" ht="15.75" customHeight="1">
      <c r="E23" s="122"/>
      <c r="F23" s="122"/>
      <c r="G23" s="122"/>
    </row>
    <row r="24" spans="5:7" ht="15.75" customHeight="1">
      <c r="E24" s="122"/>
      <c r="F24" s="122"/>
      <c r="G24" s="122"/>
    </row>
    <row r="25" spans="5:7" ht="15.75" customHeight="1">
      <c r="E25" s="122"/>
      <c r="F25" s="122"/>
      <c r="G25" s="122"/>
    </row>
    <row r="26" spans="5:7" ht="15.75" customHeight="1">
      <c r="E26" s="122"/>
      <c r="F26" s="122"/>
      <c r="G26" s="122"/>
    </row>
    <row r="27" spans="5:7" ht="15.75" customHeight="1">
      <c r="E27" s="122"/>
      <c r="F27" s="122"/>
      <c r="G27" s="122"/>
    </row>
    <row r="28" spans="5:7" ht="15.75" customHeight="1">
      <c r="E28" s="122"/>
      <c r="F28" s="122"/>
      <c r="G28" s="122"/>
    </row>
    <row r="29" spans="5:7" ht="15.75" customHeight="1">
      <c r="E29" s="122"/>
      <c r="F29" s="122"/>
      <c r="G29" s="122"/>
    </row>
    <row r="30" spans="5:7" ht="15.75" customHeight="1">
      <c r="E30" s="122"/>
      <c r="F30" s="122"/>
      <c r="G30" s="122"/>
    </row>
    <row r="31" spans="5:7" ht="15.75" customHeight="1">
      <c r="E31" s="122"/>
      <c r="F31" s="122"/>
      <c r="G31" s="122"/>
    </row>
    <row r="32" spans="5:7" ht="15.75" customHeight="1">
      <c r="E32" s="122"/>
      <c r="F32" s="122"/>
      <c r="G32" s="122"/>
    </row>
    <row r="33" spans="5:7" ht="15.75" customHeight="1">
      <c r="E33" s="122"/>
      <c r="F33" s="122"/>
      <c r="G33" s="122"/>
    </row>
    <row r="34" spans="5:7" ht="15.75" customHeight="1">
      <c r="E34" s="122"/>
      <c r="F34" s="122"/>
      <c r="G34" s="122"/>
    </row>
    <row r="35" spans="5:7" ht="15.75" customHeight="1">
      <c r="E35" s="122"/>
      <c r="F35" s="122"/>
      <c r="G35" s="122"/>
    </row>
    <row r="36" spans="5:7" ht="15.75" customHeight="1">
      <c r="E36" s="122"/>
      <c r="F36" s="122"/>
      <c r="G36" s="122"/>
    </row>
    <row r="37" spans="5:7" ht="15.75" customHeight="1">
      <c r="E37" s="122"/>
      <c r="F37" s="122"/>
      <c r="G37" s="122"/>
    </row>
    <row r="38" spans="5:7" ht="15.75" customHeight="1">
      <c r="E38" s="122"/>
      <c r="F38" s="122"/>
      <c r="G38" s="122"/>
    </row>
    <row r="39" spans="5:7" ht="15.75" customHeight="1">
      <c r="E39" s="122"/>
      <c r="F39" s="122"/>
      <c r="G39" s="122"/>
    </row>
    <row r="40" spans="5:7" ht="15.75" customHeight="1">
      <c r="E40" s="122"/>
      <c r="F40" s="122"/>
      <c r="G40" s="122"/>
    </row>
    <row r="41" spans="5:7" ht="15.75" customHeight="1">
      <c r="E41" s="122"/>
      <c r="F41" s="122"/>
      <c r="G41" s="122"/>
    </row>
    <row r="42" spans="5:7" ht="15.75" customHeight="1">
      <c r="E42" s="122"/>
      <c r="F42" s="122"/>
      <c r="G42" s="122"/>
    </row>
    <row r="43" spans="5:7" ht="15.75" customHeight="1">
      <c r="E43" s="122"/>
      <c r="F43" s="122"/>
      <c r="G43" s="122"/>
    </row>
    <row r="44" spans="5:7" ht="15.75" customHeight="1">
      <c r="E44" s="122"/>
      <c r="F44" s="122"/>
      <c r="G44" s="122"/>
    </row>
    <row r="45" spans="5:7" ht="15.75" customHeight="1">
      <c r="E45" s="122"/>
      <c r="F45" s="122"/>
      <c r="G45" s="122"/>
    </row>
    <row r="46" spans="5:7" ht="15.75" customHeight="1">
      <c r="E46" s="122"/>
      <c r="F46" s="122"/>
      <c r="G46" s="122"/>
    </row>
    <row r="47" spans="5:7" ht="15.75" customHeight="1">
      <c r="E47" s="122"/>
      <c r="F47" s="122"/>
      <c r="G47" s="122"/>
    </row>
    <row r="48" spans="5:7" ht="15.75" customHeight="1">
      <c r="E48" s="122"/>
      <c r="F48" s="122"/>
      <c r="G48" s="122"/>
    </row>
    <row r="49" spans="5:7" ht="15.75" customHeight="1">
      <c r="E49" s="122"/>
      <c r="F49" s="122"/>
      <c r="G49" s="122"/>
    </row>
  </sheetData>
  <sheetProtection/>
  <mergeCells count="5">
    <mergeCell ref="A2:G2"/>
    <mergeCell ref="D5:D6"/>
    <mergeCell ref="E4:E6"/>
    <mergeCell ref="F4:F6"/>
    <mergeCell ref="G4:G6"/>
  </mergeCells>
  <printOptions/>
  <pageMargins left="0.75" right="0.75" top="1" bottom="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D32" sqref="D32"/>
    </sheetView>
  </sheetViews>
  <sheetFormatPr defaultColWidth="6.875" defaultRowHeight="12.75" customHeight="1"/>
  <cols>
    <col min="1" max="2" width="5.875" style="48" customWidth="1"/>
    <col min="3" max="3" width="54.625" style="48" customWidth="1"/>
    <col min="4" max="4" width="37.75390625" style="48" customWidth="1"/>
    <col min="5" max="5" width="6.50390625" style="48" customWidth="1"/>
    <col min="6" max="16384" width="6.875" style="48" customWidth="1"/>
  </cols>
  <sheetData>
    <row r="1" spans="1:2" ht="24" customHeight="1">
      <c r="A1" s="49"/>
      <c r="B1" s="49"/>
    </row>
    <row r="2" spans="1:5" ht="19.5" customHeight="1">
      <c r="A2" s="50"/>
      <c r="B2" s="50"/>
      <c r="C2" s="65"/>
      <c r="D2" s="50"/>
      <c r="E2" s="82"/>
    </row>
    <row r="3" spans="1:5" ht="25.5" customHeight="1">
      <c r="A3" s="84" t="s">
        <v>90</v>
      </c>
      <c r="B3" s="85"/>
      <c r="C3" s="85"/>
      <c r="D3" s="85"/>
      <c r="E3" s="82"/>
    </row>
    <row r="4" spans="1:5" ht="19.5" customHeight="1">
      <c r="A4" s="86"/>
      <c r="B4" s="86"/>
      <c r="C4" s="86"/>
      <c r="D4" s="67" t="s">
        <v>2</v>
      </c>
      <c r="E4" s="82"/>
    </row>
    <row r="5" spans="1:5" ht="19.5" customHeight="1">
      <c r="A5" s="87" t="s">
        <v>91</v>
      </c>
      <c r="B5" s="87"/>
      <c r="C5" s="88"/>
      <c r="D5" s="35" t="s">
        <v>92</v>
      </c>
      <c r="E5" s="82"/>
    </row>
    <row r="6" spans="1:5" ht="19.5" customHeight="1">
      <c r="A6" s="89" t="s">
        <v>61</v>
      </c>
      <c r="B6" s="90"/>
      <c r="C6" s="34" t="s">
        <v>62</v>
      </c>
      <c r="D6" s="91"/>
      <c r="E6" s="82"/>
    </row>
    <row r="7" spans="1:5" ht="33.75" customHeight="1">
      <c r="A7" s="92" t="s">
        <v>63</v>
      </c>
      <c r="B7" s="93" t="s">
        <v>64</v>
      </c>
      <c r="C7" s="34"/>
      <c r="D7" s="94"/>
      <c r="E7" s="82"/>
    </row>
    <row r="8" spans="1:5" ht="15.75" customHeight="1">
      <c r="A8" s="95" t="s">
        <v>93</v>
      </c>
      <c r="B8" s="96" t="s">
        <v>67</v>
      </c>
      <c r="C8" s="95" t="s">
        <v>94</v>
      </c>
      <c r="D8" s="97">
        <v>64.36</v>
      </c>
      <c r="E8" s="102"/>
    </row>
    <row r="9" spans="1:4" ht="15.75" customHeight="1">
      <c r="A9" s="95" t="s">
        <v>93</v>
      </c>
      <c r="B9" s="96" t="s">
        <v>70</v>
      </c>
      <c r="C9" s="95" t="s">
        <v>95</v>
      </c>
      <c r="D9" s="97">
        <v>35.69</v>
      </c>
    </row>
    <row r="10" spans="1:4" ht="15.75" customHeight="1">
      <c r="A10" s="95" t="s">
        <v>93</v>
      </c>
      <c r="B10" s="96" t="s">
        <v>69</v>
      </c>
      <c r="C10" s="95" t="s">
        <v>96</v>
      </c>
      <c r="D10" s="97">
        <v>3.73</v>
      </c>
    </row>
    <row r="11" spans="1:4" ht="15.75" customHeight="1">
      <c r="A11" s="95" t="s">
        <v>93</v>
      </c>
      <c r="B11" s="96" t="s">
        <v>86</v>
      </c>
      <c r="C11" s="95" t="s">
        <v>97</v>
      </c>
      <c r="D11" s="97">
        <v>15.4</v>
      </c>
    </row>
    <row r="12" spans="1:4" ht="15.75" customHeight="1">
      <c r="A12" s="95" t="s">
        <v>93</v>
      </c>
      <c r="B12" s="96" t="s">
        <v>76</v>
      </c>
      <c r="C12" s="95" t="s">
        <v>98</v>
      </c>
      <c r="D12" s="97">
        <v>23.86</v>
      </c>
    </row>
    <row r="13" spans="1:4" ht="15.75" customHeight="1">
      <c r="A13" s="95" t="s">
        <v>93</v>
      </c>
      <c r="B13" s="96" t="s">
        <v>99</v>
      </c>
      <c r="C13" s="95" t="s">
        <v>100</v>
      </c>
      <c r="D13" s="97">
        <v>8.67</v>
      </c>
    </row>
    <row r="14" spans="1:4" ht="15.75" customHeight="1">
      <c r="A14" s="95" t="s">
        <v>93</v>
      </c>
      <c r="B14" s="96" t="s">
        <v>101</v>
      </c>
      <c r="C14" s="96" t="s">
        <v>102</v>
      </c>
      <c r="D14" s="97">
        <v>2.94</v>
      </c>
    </row>
    <row r="15" spans="1:4" ht="15.75" customHeight="1">
      <c r="A15" s="95" t="s">
        <v>93</v>
      </c>
      <c r="B15" s="96" t="s">
        <v>103</v>
      </c>
      <c r="C15" s="96" t="s">
        <v>104</v>
      </c>
      <c r="D15" s="97">
        <v>31.46</v>
      </c>
    </row>
    <row r="16" spans="1:4" ht="15.75" customHeight="1">
      <c r="A16" s="95" t="s">
        <v>105</v>
      </c>
      <c r="B16" s="96" t="s">
        <v>67</v>
      </c>
      <c r="C16" s="96" t="s">
        <v>106</v>
      </c>
      <c r="D16" s="97">
        <v>4.5</v>
      </c>
    </row>
    <row r="17" spans="1:4" ht="15.75" customHeight="1">
      <c r="A17" s="95" t="s">
        <v>105</v>
      </c>
      <c r="B17" s="96" t="s">
        <v>70</v>
      </c>
      <c r="C17" s="96" t="s">
        <v>107</v>
      </c>
      <c r="D17" s="97">
        <v>3.2</v>
      </c>
    </row>
    <row r="18" spans="1:4" ht="15.75" customHeight="1">
      <c r="A18" s="95" t="s">
        <v>105</v>
      </c>
      <c r="B18" s="96" t="s">
        <v>74</v>
      </c>
      <c r="C18" s="96" t="s">
        <v>108</v>
      </c>
      <c r="D18" s="97">
        <v>0.8</v>
      </c>
    </row>
    <row r="19" spans="1:4" ht="15.75" customHeight="1">
      <c r="A19" s="95" t="s">
        <v>109</v>
      </c>
      <c r="B19" s="96" t="s">
        <v>110</v>
      </c>
      <c r="C19" s="96" t="s">
        <v>111</v>
      </c>
      <c r="D19" s="97">
        <v>6.5</v>
      </c>
    </row>
    <row r="20" spans="1:4" ht="15.75" customHeight="1">
      <c r="A20" s="96" t="s">
        <v>109</v>
      </c>
      <c r="B20" s="96" t="s">
        <v>112</v>
      </c>
      <c r="C20" s="96" t="s">
        <v>113</v>
      </c>
      <c r="D20" s="97">
        <v>1.82</v>
      </c>
    </row>
    <row r="21" spans="1:4" ht="15.75" customHeight="1">
      <c r="A21" s="96" t="s">
        <v>105</v>
      </c>
      <c r="B21" s="96" t="s">
        <v>76</v>
      </c>
      <c r="C21" s="96" t="s">
        <v>114</v>
      </c>
      <c r="D21" s="98">
        <v>0.5</v>
      </c>
    </row>
    <row r="22" spans="1:4" ht="15.75" customHeight="1">
      <c r="A22" s="96" t="s">
        <v>105</v>
      </c>
      <c r="B22" s="96" t="s">
        <v>115</v>
      </c>
      <c r="C22" s="96" t="s">
        <v>116</v>
      </c>
      <c r="D22" s="98">
        <v>3.4</v>
      </c>
    </row>
    <row r="23" spans="1:4" ht="15.75" customHeight="1">
      <c r="A23" s="96" t="s">
        <v>109</v>
      </c>
      <c r="B23" s="96" t="s">
        <v>117</v>
      </c>
      <c r="C23" s="96" t="s">
        <v>118</v>
      </c>
      <c r="D23" s="98">
        <v>4</v>
      </c>
    </row>
    <row r="24" spans="1:4" ht="15.75" customHeight="1">
      <c r="A24" s="96" t="s">
        <v>105</v>
      </c>
      <c r="B24" s="96" t="s">
        <v>119</v>
      </c>
      <c r="C24" s="96" t="s">
        <v>120</v>
      </c>
      <c r="D24" s="98">
        <v>0.91</v>
      </c>
    </row>
    <row r="25" spans="1:4" ht="15.75" customHeight="1">
      <c r="A25" s="96" t="s">
        <v>105</v>
      </c>
      <c r="B25" s="96" t="s">
        <v>121</v>
      </c>
      <c r="C25" s="96" t="s">
        <v>122</v>
      </c>
      <c r="D25" s="98">
        <v>1.19</v>
      </c>
    </row>
    <row r="26" spans="1:4" ht="15.75" customHeight="1">
      <c r="A26" s="96" t="s">
        <v>105</v>
      </c>
      <c r="B26" s="96" t="s">
        <v>72</v>
      </c>
      <c r="C26" s="96" t="s">
        <v>123</v>
      </c>
      <c r="D26" s="98">
        <v>2.08</v>
      </c>
    </row>
    <row r="27" spans="1:4" ht="15.75" customHeight="1">
      <c r="A27" s="96" t="s">
        <v>124</v>
      </c>
      <c r="B27" s="96" t="s">
        <v>125</v>
      </c>
      <c r="C27" s="99" t="s">
        <v>126</v>
      </c>
      <c r="D27" s="98">
        <v>17.55</v>
      </c>
    </row>
    <row r="28" spans="1:4" ht="15.75" customHeight="1">
      <c r="A28" s="96" t="s">
        <v>124</v>
      </c>
      <c r="B28" s="96" t="s">
        <v>74</v>
      </c>
      <c r="C28" s="96" t="s">
        <v>127</v>
      </c>
      <c r="D28" s="98">
        <v>99.57</v>
      </c>
    </row>
    <row r="29" spans="1:4" ht="15.75" customHeight="1">
      <c r="A29" s="96" t="s">
        <v>124</v>
      </c>
      <c r="B29" s="96" t="s">
        <v>86</v>
      </c>
      <c r="C29" s="96" t="s">
        <v>128</v>
      </c>
      <c r="D29" s="98">
        <v>1.3</v>
      </c>
    </row>
    <row r="30" spans="1:4" ht="15.75" customHeight="1">
      <c r="A30" s="96" t="s">
        <v>124</v>
      </c>
      <c r="B30" s="96" t="s">
        <v>115</v>
      </c>
      <c r="C30" s="96" t="s">
        <v>129</v>
      </c>
      <c r="D30" s="98">
        <v>0.13</v>
      </c>
    </row>
    <row r="31" spans="1:4" ht="15.75" customHeight="1">
      <c r="A31" s="96" t="s">
        <v>93</v>
      </c>
      <c r="B31" s="96" t="s">
        <v>130</v>
      </c>
      <c r="C31" s="96" t="s">
        <v>131</v>
      </c>
      <c r="D31" s="98">
        <v>13.87</v>
      </c>
    </row>
    <row r="32" spans="1:4" ht="12.75" customHeight="1">
      <c r="A32" s="100"/>
      <c r="B32" s="100"/>
      <c r="C32" s="100"/>
      <c r="D32" s="101">
        <f>SUM(D8:D31)</f>
        <v>347.43</v>
      </c>
    </row>
  </sheetData>
  <sheetProtection/>
  <mergeCells count="2">
    <mergeCell ref="C6:C7"/>
    <mergeCell ref="D5:D7"/>
  </mergeCells>
  <printOptions/>
  <pageMargins left="1.35" right="0.75" top="0.63" bottom="1" header="0.5" footer="0.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E16" sqref="E16"/>
    </sheetView>
  </sheetViews>
  <sheetFormatPr defaultColWidth="6.875" defaultRowHeight="12.75" customHeight="1"/>
  <cols>
    <col min="1" max="1" width="11.75390625" style="48" customWidth="1"/>
    <col min="2" max="2" width="14.625" style="48" customWidth="1"/>
    <col min="3" max="8" width="15.75390625" style="48" customWidth="1"/>
    <col min="9" max="9" width="6.50390625" style="48" customWidth="1"/>
    <col min="10" max="16384" width="6.875" style="48" customWidth="1"/>
  </cols>
  <sheetData>
    <row r="1" ht="21.75" customHeight="1">
      <c r="A1" s="49"/>
    </row>
    <row r="2" spans="1:9" ht="19.5" customHeight="1">
      <c r="A2" s="50"/>
      <c r="B2" s="50"/>
      <c r="C2" s="50"/>
      <c r="D2" s="50"/>
      <c r="E2" s="65"/>
      <c r="F2" s="50"/>
      <c r="G2" s="50"/>
      <c r="H2" s="66"/>
      <c r="I2" s="82"/>
    </row>
    <row r="3" spans="1:9" ht="25.5" customHeight="1">
      <c r="A3" s="51" t="s">
        <v>132</v>
      </c>
      <c r="B3" s="51"/>
      <c r="C3" s="51"/>
      <c r="D3" s="51"/>
      <c r="E3" s="51"/>
      <c r="F3" s="51"/>
      <c r="G3" s="51"/>
      <c r="H3" s="51"/>
      <c r="I3" s="82"/>
    </row>
    <row r="4" spans="1:9" ht="19.5" customHeight="1">
      <c r="A4" s="52"/>
      <c r="B4" s="53"/>
      <c r="C4" s="53"/>
      <c r="D4" s="53"/>
      <c r="E4" s="53"/>
      <c r="F4" s="53"/>
      <c r="G4" s="53"/>
      <c r="H4" s="67" t="s">
        <v>2</v>
      </c>
      <c r="I4" s="82"/>
    </row>
    <row r="5" spans="1:9" ht="19.5" customHeight="1">
      <c r="A5" s="54" t="s">
        <v>133</v>
      </c>
      <c r="B5" s="54" t="s">
        <v>134</v>
      </c>
      <c r="C5" s="6" t="s">
        <v>135</v>
      </c>
      <c r="D5" s="6"/>
      <c r="E5" s="6"/>
      <c r="F5" s="6"/>
      <c r="G5" s="6"/>
      <c r="H5" s="6"/>
      <c r="I5" s="82"/>
    </row>
    <row r="6" spans="1:9" ht="19.5" customHeight="1">
      <c r="A6" s="54"/>
      <c r="B6" s="54"/>
      <c r="C6" s="55" t="s">
        <v>33</v>
      </c>
      <c r="D6" s="56" t="s">
        <v>136</v>
      </c>
      <c r="E6" s="68" t="s">
        <v>137</v>
      </c>
      <c r="F6" s="69"/>
      <c r="G6" s="69"/>
      <c r="H6" s="70" t="s">
        <v>122</v>
      </c>
      <c r="I6" s="82"/>
    </row>
    <row r="7" spans="1:9" ht="33.75" customHeight="1">
      <c r="A7" s="57"/>
      <c r="B7" s="57"/>
      <c r="C7" s="58"/>
      <c r="D7" s="35"/>
      <c r="E7" s="71" t="s">
        <v>138</v>
      </c>
      <c r="F7" s="72" t="s">
        <v>139</v>
      </c>
      <c r="G7" s="73" t="s">
        <v>140</v>
      </c>
      <c r="H7" s="74"/>
      <c r="I7" s="82"/>
    </row>
    <row r="8" spans="1:9" ht="19.5" customHeight="1">
      <c r="A8" s="59" t="s">
        <v>141</v>
      </c>
      <c r="B8" s="60" t="s">
        <v>142</v>
      </c>
      <c r="C8" s="61">
        <f>E8+H8</f>
        <v>3.27</v>
      </c>
      <c r="D8" s="62">
        <v>0</v>
      </c>
      <c r="E8" s="75">
        <v>2.08</v>
      </c>
      <c r="F8" s="62">
        <v>0</v>
      </c>
      <c r="G8" s="76">
        <v>2.08</v>
      </c>
      <c r="H8" s="76">
        <v>1.19</v>
      </c>
      <c r="I8" s="83"/>
    </row>
    <row r="9" spans="1:9" ht="19.5" customHeight="1">
      <c r="A9" s="63"/>
      <c r="B9" s="63"/>
      <c r="C9" s="63"/>
      <c r="D9" s="64"/>
      <c r="E9" s="77"/>
      <c r="F9" s="64"/>
      <c r="G9" s="64"/>
      <c r="H9" s="78"/>
      <c r="I9" s="83"/>
    </row>
    <row r="10" spans="1:9" ht="19.5" customHeight="1">
      <c r="A10" s="63"/>
      <c r="B10" s="63"/>
      <c r="C10" s="63"/>
      <c r="D10" s="64"/>
      <c r="E10" s="77"/>
      <c r="F10" s="64"/>
      <c r="G10" s="64"/>
      <c r="H10" s="78"/>
      <c r="I10" s="83"/>
    </row>
    <row r="11" spans="1:9" ht="19.5" customHeight="1">
      <c r="A11" s="63"/>
      <c r="B11" s="63"/>
      <c r="C11" s="63"/>
      <c r="D11" s="64"/>
      <c r="E11" s="79"/>
      <c r="F11" s="64"/>
      <c r="G11" s="64"/>
      <c r="H11" s="78"/>
      <c r="I11" s="83"/>
    </row>
    <row r="12" spans="1:9" ht="19.5" customHeight="1">
      <c r="A12" s="63"/>
      <c r="B12" s="63"/>
      <c r="C12" s="63"/>
      <c r="D12" s="63"/>
      <c r="E12" s="80"/>
      <c r="F12" s="63"/>
      <c r="G12" s="63"/>
      <c r="H12" s="81"/>
      <c r="I12" s="83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/>
  <pageMargins left="0.75" right="0.75" top="1" bottom="1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3"/>
  <sheetViews>
    <sheetView zoomScaleSheetLayoutView="100" workbookViewId="0" topLeftCell="A5">
      <selection activeCell="J18" sqref="J18"/>
    </sheetView>
  </sheetViews>
  <sheetFormatPr defaultColWidth="6.875" defaultRowHeight="14.25"/>
  <cols>
    <col min="1" max="1" width="21.50390625" style="1" customWidth="1"/>
    <col min="2" max="2" width="9.75390625" style="1" customWidth="1"/>
    <col min="3" max="3" width="11.625" style="1" customWidth="1"/>
    <col min="4" max="4" width="17.875" style="1" customWidth="1"/>
    <col min="5" max="5" width="6.875" style="1" customWidth="1"/>
    <col min="6" max="6" width="12.50390625" style="1" customWidth="1"/>
    <col min="7" max="7" width="16.125" style="1" customWidth="1"/>
    <col min="8" max="8" width="12.75390625" style="1" customWidth="1"/>
    <col min="9" max="9" width="13.375" style="1" customWidth="1"/>
    <col min="10" max="10" width="12.375" style="1" customWidth="1"/>
    <col min="11" max="11" width="19.75390625" style="1" customWidth="1"/>
    <col min="12" max="12" width="15.75390625" style="1" customWidth="1"/>
    <col min="13" max="13" width="12.50390625" style="1" customWidth="1"/>
    <col min="14" max="14" width="13.00390625" style="1" customWidth="1"/>
    <col min="15" max="15" width="14.875" style="1" customWidth="1"/>
    <col min="16" max="16" width="15.75390625" style="1" customWidth="1"/>
    <col min="17" max="18" width="9.75390625" style="1" customWidth="1"/>
    <col min="19" max="19" width="11.25390625" style="1" customWidth="1"/>
    <col min="20" max="20" width="14.50390625" style="1" customWidth="1"/>
    <col min="21" max="16384" width="6.875" style="1" customWidth="1"/>
  </cols>
  <sheetData>
    <row r="1" spans="1:20" s="1" customFormat="1" ht="73.5" customHeight="1">
      <c r="A1" s="22" t="s">
        <v>143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1:20" s="1" customFormat="1" ht="11.2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47" t="s">
        <v>144</v>
      </c>
      <c r="T2" s="47"/>
    </row>
    <row r="3" spans="1:20" s="1" customFormat="1" ht="24.75" customHeight="1">
      <c r="A3" s="24" t="s">
        <v>145</v>
      </c>
      <c r="B3" s="25" t="s">
        <v>146</v>
      </c>
      <c r="C3" s="24" t="s">
        <v>147</v>
      </c>
      <c r="D3" s="26" t="s">
        <v>148</v>
      </c>
      <c r="E3" s="34" t="s">
        <v>149</v>
      </c>
      <c r="F3" s="25" t="s">
        <v>150</v>
      </c>
      <c r="G3" s="24"/>
      <c r="H3" s="24"/>
      <c r="I3" s="24"/>
      <c r="J3" s="24"/>
      <c r="K3" s="25" t="s">
        <v>151</v>
      </c>
      <c r="L3" s="24" t="s">
        <v>152</v>
      </c>
      <c r="M3" s="24"/>
      <c r="N3" s="24"/>
      <c r="O3" s="24"/>
      <c r="P3" s="24"/>
      <c r="Q3" s="24"/>
      <c r="R3" s="24"/>
      <c r="S3" s="24"/>
      <c r="T3" s="27"/>
    </row>
    <row r="4" spans="1:20" s="1" customFormat="1" ht="15" customHeight="1">
      <c r="A4" s="24"/>
      <c r="B4" s="25"/>
      <c r="C4" s="24"/>
      <c r="D4" s="26"/>
      <c r="E4" s="34"/>
      <c r="F4" s="25" t="s">
        <v>138</v>
      </c>
      <c r="G4" s="24" t="s">
        <v>34</v>
      </c>
      <c r="H4" s="24" t="s">
        <v>35</v>
      </c>
      <c r="I4" s="24" t="s">
        <v>36</v>
      </c>
      <c r="J4" s="24" t="s">
        <v>153</v>
      </c>
      <c r="K4" s="25"/>
      <c r="L4" s="24" t="s">
        <v>154</v>
      </c>
      <c r="M4" s="24"/>
      <c r="N4" s="24"/>
      <c r="O4" s="24"/>
      <c r="P4" s="24" t="s">
        <v>155</v>
      </c>
      <c r="Q4" s="24"/>
      <c r="R4" s="24"/>
      <c r="S4" s="26"/>
      <c r="T4" s="34" t="s">
        <v>156</v>
      </c>
    </row>
    <row r="5" spans="1:20" s="1" customFormat="1" ht="19.5" customHeight="1">
      <c r="A5" s="27"/>
      <c r="B5" s="28"/>
      <c r="C5" s="27"/>
      <c r="D5" s="29"/>
      <c r="E5" s="35"/>
      <c r="F5" s="28"/>
      <c r="G5" s="27"/>
      <c r="H5" s="27"/>
      <c r="I5" s="27"/>
      <c r="J5" s="27"/>
      <c r="K5" s="28"/>
      <c r="L5" s="27" t="s">
        <v>157</v>
      </c>
      <c r="M5" s="27" t="s">
        <v>158</v>
      </c>
      <c r="N5" s="27" t="s">
        <v>159</v>
      </c>
      <c r="O5" s="27" t="s">
        <v>160</v>
      </c>
      <c r="P5" s="27" t="s">
        <v>161</v>
      </c>
      <c r="Q5" s="27" t="s">
        <v>162</v>
      </c>
      <c r="R5" s="27" t="s">
        <v>163</v>
      </c>
      <c r="S5" s="29" t="s">
        <v>164</v>
      </c>
      <c r="T5" s="35"/>
    </row>
    <row r="6" spans="1:20" s="1" customFormat="1" ht="18" customHeight="1">
      <c r="A6" s="30" t="s">
        <v>33</v>
      </c>
      <c r="B6" s="30"/>
      <c r="C6" s="30"/>
      <c r="D6" s="31"/>
      <c r="E6" s="36"/>
      <c r="F6" s="37">
        <v>604412</v>
      </c>
      <c r="G6" s="38">
        <v>394412</v>
      </c>
      <c r="H6" s="38">
        <v>0</v>
      </c>
      <c r="I6" s="38">
        <v>0</v>
      </c>
      <c r="J6" s="42">
        <v>210000</v>
      </c>
      <c r="K6" s="43"/>
      <c r="L6" s="44"/>
      <c r="M6" s="44"/>
      <c r="N6" s="44"/>
      <c r="O6" s="44"/>
      <c r="P6" s="44"/>
      <c r="Q6" s="44"/>
      <c r="R6" s="44"/>
      <c r="S6" s="44"/>
      <c r="T6" s="36"/>
    </row>
    <row r="7" spans="1:20" ht="11.25">
      <c r="A7" s="30" t="s">
        <v>142</v>
      </c>
      <c r="B7" s="30"/>
      <c r="C7" s="30"/>
      <c r="D7" s="31"/>
      <c r="E7" s="36"/>
      <c r="F7" s="37">
        <v>604412</v>
      </c>
      <c r="G7" s="38">
        <v>394412</v>
      </c>
      <c r="H7" s="38">
        <v>0</v>
      </c>
      <c r="I7" s="38">
        <v>0</v>
      </c>
      <c r="J7" s="42">
        <v>210000</v>
      </c>
      <c r="K7" s="43"/>
      <c r="L7" s="44"/>
      <c r="M7" s="44"/>
      <c r="N7" s="44"/>
      <c r="O7" s="44"/>
      <c r="P7" s="44"/>
      <c r="Q7" s="44"/>
      <c r="R7" s="44"/>
      <c r="S7" s="44"/>
      <c r="T7" s="36"/>
    </row>
    <row r="8" spans="1:20" s="21" customFormat="1" ht="33.75">
      <c r="A8" s="32" t="s">
        <v>165</v>
      </c>
      <c r="B8" s="32" t="s">
        <v>166</v>
      </c>
      <c r="C8" s="32" t="s">
        <v>167</v>
      </c>
      <c r="D8" s="33" t="s">
        <v>168</v>
      </c>
      <c r="E8" s="39" t="s">
        <v>169</v>
      </c>
      <c r="F8" s="40">
        <v>4500</v>
      </c>
      <c r="G8" s="41">
        <v>4500</v>
      </c>
      <c r="H8" s="41">
        <v>0</v>
      </c>
      <c r="I8" s="41">
        <v>0</v>
      </c>
      <c r="J8" s="45">
        <v>0</v>
      </c>
      <c r="K8" s="46" t="s">
        <v>170</v>
      </c>
      <c r="L8" s="32" t="s">
        <v>171</v>
      </c>
      <c r="M8" s="32" t="s">
        <v>172</v>
      </c>
      <c r="N8" s="32" t="s">
        <v>173</v>
      </c>
      <c r="O8" s="32"/>
      <c r="P8" s="32" t="s">
        <v>174</v>
      </c>
      <c r="Q8" s="32" t="s">
        <v>175</v>
      </c>
      <c r="R8" s="32"/>
      <c r="S8" s="32"/>
      <c r="T8" s="39"/>
    </row>
    <row r="9" spans="1:20" s="21" customFormat="1" ht="123.75">
      <c r="A9" s="32" t="s">
        <v>176</v>
      </c>
      <c r="B9" s="32"/>
      <c r="C9" s="32" t="s">
        <v>177</v>
      </c>
      <c r="D9" s="33" t="s">
        <v>168</v>
      </c>
      <c r="E9" s="39" t="s">
        <v>169</v>
      </c>
      <c r="F9" s="40">
        <v>30000</v>
      </c>
      <c r="G9" s="41">
        <v>30000</v>
      </c>
      <c r="H9" s="41">
        <v>0</v>
      </c>
      <c r="I9" s="41">
        <v>0</v>
      </c>
      <c r="J9" s="45">
        <v>0</v>
      </c>
      <c r="K9" s="46" t="s">
        <v>178</v>
      </c>
      <c r="L9" s="32" t="s">
        <v>179</v>
      </c>
      <c r="M9" s="32" t="s">
        <v>180</v>
      </c>
      <c r="N9" s="32" t="s">
        <v>181</v>
      </c>
      <c r="O9" s="32" t="s">
        <v>182</v>
      </c>
      <c r="P9" s="32" t="s">
        <v>182</v>
      </c>
      <c r="Q9" s="32" t="s">
        <v>183</v>
      </c>
      <c r="R9" s="32"/>
      <c r="S9" s="32" t="s">
        <v>184</v>
      </c>
      <c r="T9" s="39" t="s">
        <v>184</v>
      </c>
    </row>
    <row r="10" spans="1:20" s="21" customFormat="1" ht="56.25">
      <c r="A10" s="32" t="s">
        <v>185</v>
      </c>
      <c r="B10" s="32" t="s">
        <v>166</v>
      </c>
      <c r="C10" s="32" t="s">
        <v>167</v>
      </c>
      <c r="D10" s="33" t="s">
        <v>168</v>
      </c>
      <c r="E10" s="39" t="s">
        <v>169</v>
      </c>
      <c r="F10" s="40">
        <v>96912</v>
      </c>
      <c r="G10" s="41">
        <v>96912</v>
      </c>
      <c r="H10" s="41">
        <v>0</v>
      </c>
      <c r="I10" s="41">
        <v>0</v>
      </c>
      <c r="J10" s="45">
        <v>0</v>
      </c>
      <c r="K10" s="46" t="s">
        <v>186</v>
      </c>
      <c r="L10" s="32" t="s">
        <v>187</v>
      </c>
      <c r="M10" s="32" t="s">
        <v>188</v>
      </c>
      <c r="N10" s="32" t="s">
        <v>189</v>
      </c>
      <c r="O10" s="32" t="s">
        <v>187</v>
      </c>
      <c r="P10" s="32" t="s">
        <v>190</v>
      </c>
      <c r="Q10" s="32" t="s">
        <v>191</v>
      </c>
      <c r="R10" s="32"/>
      <c r="S10" s="32" t="s">
        <v>192</v>
      </c>
      <c r="T10" s="39" t="s">
        <v>193</v>
      </c>
    </row>
    <row r="11" spans="1:20" s="21" customFormat="1" ht="56.25">
      <c r="A11" s="32" t="s">
        <v>194</v>
      </c>
      <c r="B11" s="32" t="s">
        <v>195</v>
      </c>
      <c r="C11" s="32" t="s">
        <v>167</v>
      </c>
      <c r="D11" s="33" t="s">
        <v>168</v>
      </c>
      <c r="E11" s="39" t="s">
        <v>169</v>
      </c>
      <c r="F11" s="40">
        <v>150000</v>
      </c>
      <c r="G11" s="41">
        <v>150000</v>
      </c>
      <c r="H11" s="41">
        <v>0</v>
      </c>
      <c r="I11" s="41">
        <v>0</v>
      </c>
      <c r="J11" s="45">
        <v>0</v>
      </c>
      <c r="K11" s="46" t="s">
        <v>196</v>
      </c>
      <c r="L11" s="32" t="s">
        <v>197</v>
      </c>
      <c r="M11" s="32"/>
      <c r="N11" s="32" t="s">
        <v>198</v>
      </c>
      <c r="O11" s="32"/>
      <c r="P11" s="32" t="s">
        <v>199</v>
      </c>
      <c r="Q11" s="32" t="s">
        <v>200</v>
      </c>
      <c r="R11" s="32" t="s">
        <v>201</v>
      </c>
      <c r="S11" s="32"/>
      <c r="T11" s="39" t="s">
        <v>202</v>
      </c>
    </row>
    <row r="12" spans="1:20" s="21" customFormat="1" ht="123.75">
      <c r="A12" s="32" t="s">
        <v>203</v>
      </c>
      <c r="B12" s="32"/>
      <c r="C12" s="32" t="s">
        <v>177</v>
      </c>
      <c r="D12" s="33" t="s">
        <v>168</v>
      </c>
      <c r="E12" s="39" t="s">
        <v>169</v>
      </c>
      <c r="F12" s="40">
        <v>8000</v>
      </c>
      <c r="G12" s="41">
        <v>8000</v>
      </c>
      <c r="H12" s="41">
        <v>0</v>
      </c>
      <c r="I12" s="41">
        <v>0</v>
      </c>
      <c r="J12" s="45">
        <v>0</v>
      </c>
      <c r="K12" s="46" t="s">
        <v>178</v>
      </c>
      <c r="L12" s="32" t="s">
        <v>204</v>
      </c>
      <c r="M12" s="32" t="s">
        <v>180</v>
      </c>
      <c r="N12" s="32" t="s">
        <v>181</v>
      </c>
      <c r="O12" s="32" t="s">
        <v>205</v>
      </c>
      <c r="P12" s="32" t="s">
        <v>205</v>
      </c>
      <c r="Q12" s="32" t="s">
        <v>206</v>
      </c>
      <c r="R12" s="32"/>
      <c r="S12" s="32" t="s">
        <v>184</v>
      </c>
      <c r="T12" s="39" t="s">
        <v>184</v>
      </c>
    </row>
    <row r="13" spans="1:20" s="21" customFormat="1" ht="90">
      <c r="A13" s="32" t="s">
        <v>207</v>
      </c>
      <c r="B13" s="32" t="s">
        <v>166</v>
      </c>
      <c r="C13" s="32" t="s">
        <v>167</v>
      </c>
      <c r="D13" s="33" t="s">
        <v>208</v>
      </c>
      <c r="E13" s="39" t="s">
        <v>169</v>
      </c>
      <c r="F13" s="40">
        <v>315000</v>
      </c>
      <c r="G13" s="41">
        <v>105000</v>
      </c>
      <c r="H13" s="41">
        <v>0</v>
      </c>
      <c r="I13" s="41">
        <v>0</v>
      </c>
      <c r="J13" s="45">
        <v>210000</v>
      </c>
      <c r="K13" s="46" t="s">
        <v>209</v>
      </c>
      <c r="L13" s="32" t="s">
        <v>210</v>
      </c>
      <c r="M13" s="32" t="s">
        <v>211</v>
      </c>
      <c r="N13" s="32" t="s">
        <v>212</v>
      </c>
      <c r="O13" s="32" t="s">
        <v>213</v>
      </c>
      <c r="P13" s="32" t="s">
        <v>214</v>
      </c>
      <c r="Q13" s="32" t="s">
        <v>215</v>
      </c>
      <c r="R13" s="32"/>
      <c r="S13" s="32" t="s">
        <v>216</v>
      </c>
      <c r="T13" s="39" t="s">
        <v>217</v>
      </c>
    </row>
  </sheetData>
  <sheetProtection/>
  <mergeCells count="18">
    <mergeCell ref="A1:T1"/>
    <mergeCell ref="S2:T2"/>
    <mergeCell ref="F3:J3"/>
    <mergeCell ref="L3:T3"/>
    <mergeCell ref="L4:O4"/>
    <mergeCell ref="P4:S4"/>
    <mergeCell ref="A3:A5"/>
    <mergeCell ref="B3:B5"/>
    <mergeCell ref="C3:C5"/>
    <mergeCell ref="D3:D5"/>
    <mergeCell ref="E3:E5"/>
    <mergeCell ref="F4:F5"/>
    <mergeCell ref="G4:G5"/>
    <mergeCell ref="H4:H5"/>
    <mergeCell ref="I4:I5"/>
    <mergeCell ref="J4:J5"/>
    <mergeCell ref="K3:K5"/>
    <mergeCell ref="T4:T5"/>
  </mergeCells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14"/>
  <sheetViews>
    <sheetView zoomScaleSheetLayoutView="100" workbookViewId="0" topLeftCell="A1">
      <selection activeCell="O9" sqref="O9"/>
    </sheetView>
  </sheetViews>
  <sheetFormatPr defaultColWidth="6.875" defaultRowHeight="14.25"/>
  <cols>
    <col min="1" max="1" width="10.00390625" style="1" customWidth="1"/>
    <col min="2" max="2" width="23.25390625" style="1" customWidth="1"/>
    <col min="3" max="3" width="14.375" style="1" customWidth="1"/>
    <col min="4" max="4" width="12.625" style="1" customWidth="1"/>
    <col min="5" max="5" width="10.875" style="1" customWidth="1"/>
    <col min="6" max="6" width="12.625" style="1" customWidth="1"/>
    <col min="7" max="7" width="14.375" style="1" customWidth="1"/>
    <col min="8" max="8" width="7.50390625" style="1" customWidth="1"/>
    <col min="9" max="9" width="14.375" style="1" customWidth="1"/>
    <col min="10" max="10" width="12.625" style="1" customWidth="1"/>
    <col min="11" max="11" width="17.75390625" style="1" customWidth="1"/>
    <col min="12" max="12" width="10.875" style="1" customWidth="1"/>
    <col min="13" max="13" width="14.375" style="1" customWidth="1"/>
    <col min="14" max="14" width="10.875" style="1" customWidth="1"/>
    <col min="15" max="15" width="24.625" style="1" customWidth="1"/>
    <col min="16" max="21" width="17.75390625" style="1" customWidth="1"/>
    <col min="22" max="22" width="18.625" style="1" customWidth="1"/>
    <col min="23" max="23" width="17.75390625" style="1" customWidth="1"/>
    <col min="24" max="26" width="10.875" style="1" customWidth="1"/>
    <col min="27" max="27" width="12.625" style="1" customWidth="1"/>
    <col min="28" max="28" width="9.125" style="1" customWidth="1"/>
    <col min="29" max="29" width="6.875" style="1" customWidth="1"/>
    <col min="30" max="16384" width="6.875" style="1" customWidth="1"/>
  </cols>
  <sheetData>
    <row r="1" spans="1:29" s="1" customFormat="1" ht="27">
      <c r="A1" s="4" t="s">
        <v>218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19"/>
    </row>
    <row r="2" spans="2:29" s="1" customFormat="1" ht="9.7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19"/>
    </row>
    <row r="3" spans="1:29" s="1" customFormat="1" ht="9.75" customHeight="1">
      <c r="A3" s="6" t="s">
        <v>133</v>
      </c>
      <c r="B3" s="7" t="s">
        <v>134</v>
      </c>
      <c r="C3" s="8" t="s">
        <v>219</v>
      </c>
      <c r="D3" s="9" t="s">
        <v>220</v>
      </c>
      <c r="E3" s="9" t="s">
        <v>59</v>
      </c>
      <c r="F3" s="9"/>
      <c r="G3" s="9"/>
      <c r="H3" s="9"/>
      <c r="I3" s="9" t="s">
        <v>60</v>
      </c>
      <c r="J3" s="9"/>
      <c r="K3" s="9"/>
      <c r="L3" s="9"/>
      <c r="M3" s="9" t="s">
        <v>221</v>
      </c>
      <c r="N3" s="9" t="s">
        <v>222</v>
      </c>
      <c r="O3" s="9" t="s">
        <v>223</v>
      </c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19"/>
    </row>
    <row r="4" spans="1:29" s="1" customFormat="1" ht="9.75" customHeight="1">
      <c r="A4" s="6"/>
      <c r="B4" s="7"/>
      <c r="C4" s="8"/>
      <c r="D4" s="9"/>
      <c r="E4" s="9" t="s">
        <v>34</v>
      </c>
      <c r="F4" s="9" t="s">
        <v>35</v>
      </c>
      <c r="G4" s="9" t="s">
        <v>36</v>
      </c>
      <c r="H4" s="9" t="s">
        <v>224</v>
      </c>
      <c r="I4" s="9" t="s">
        <v>225</v>
      </c>
      <c r="J4" s="9" t="s">
        <v>226</v>
      </c>
      <c r="K4" s="9" t="s">
        <v>227</v>
      </c>
      <c r="L4" s="9" t="s">
        <v>228</v>
      </c>
      <c r="M4" s="9"/>
      <c r="N4" s="9"/>
      <c r="O4" s="9" t="s">
        <v>229</v>
      </c>
      <c r="P4" s="9" t="s">
        <v>230</v>
      </c>
      <c r="Q4" s="9"/>
      <c r="R4" s="9"/>
      <c r="S4" s="9"/>
      <c r="T4" s="9" t="s">
        <v>231</v>
      </c>
      <c r="U4" s="9"/>
      <c r="V4" s="9"/>
      <c r="W4" s="9"/>
      <c r="X4" s="9" t="s">
        <v>232</v>
      </c>
      <c r="Y4" s="9"/>
      <c r="Z4" s="9"/>
      <c r="AA4" s="9"/>
      <c r="AB4" s="9" t="s">
        <v>156</v>
      </c>
      <c r="AC4" s="19"/>
    </row>
    <row r="5" spans="1:29" s="1" customFormat="1" ht="9.75" customHeight="1">
      <c r="A5" s="6"/>
      <c r="B5" s="7"/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 t="s">
        <v>233</v>
      </c>
      <c r="P5" s="9" t="s">
        <v>234</v>
      </c>
      <c r="Q5" s="9" t="s">
        <v>235</v>
      </c>
      <c r="R5" s="9" t="s">
        <v>236</v>
      </c>
      <c r="S5" s="9" t="s">
        <v>237</v>
      </c>
      <c r="T5" s="9" t="s">
        <v>238</v>
      </c>
      <c r="U5" s="9" t="s">
        <v>239</v>
      </c>
      <c r="V5" s="9" t="s">
        <v>240</v>
      </c>
      <c r="W5" s="9" t="s">
        <v>241</v>
      </c>
      <c r="X5" s="9" t="s">
        <v>161</v>
      </c>
      <c r="Y5" s="9" t="s">
        <v>162</v>
      </c>
      <c r="Z5" s="9" t="s">
        <v>163</v>
      </c>
      <c r="AA5" s="9" t="s">
        <v>164</v>
      </c>
      <c r="AB5" s="9"/>
      <c r="AC5" s="19"/>
    </row>
    <row r="6" spans="1:29" s="1" customFormat="1" ht="9.75" customHeight="1">
      <c r="A6" s="10"/>
      <c r="B6" s="11"/>
      <c r="C6" s="12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 t="s">
        <v>242</v>
      </c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19"/>
    </row>
    <row r="7" spans="1:29" s="2" customFormat="1" ht="148.5" customHeight="1">
      <c r="A7" s="13" t="s">
        <v>141</v>
      </c>
      <c r="B7" s="13" t="s">
        <v>142</v>
      </c>
      <c r="C7" s="13" t="s">
        <v>243</v>
      </c>
      <c r="D7" s="14">
        <v>199612</v>
      </c>
      <c r="E7" s="14">
        <v>199612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7" t="s">
        <v>244</v>
      </c>
      <c r="N7" s="17" t="s">
        <v>245</v>
      </c>
      <c r="O7" s="17"/>
      <c r="P7" s="17" t="s">
        <v>246</v>
      </c>
      <c r="Q7" s="17" t="s">
        <v>247</v>
      </c>
      <c r="R7" s="17" t="s">
        <v>248</v>
      </c>
      <c r="S7" s="17" t="s">
        <v>249</v>
      </c>
      <c r="T7" s="17"/>
      <c r="U7" s="17"/>
      <c r="V7" s="17"/>
      <c r="W7" s="17"/>
      <c r="X7" s="17" t="s">
        <v>250</v>
      </c>
      <c r="Y7" s="17" t="s">
        <v>251</v>
      </c>
      <c r="Z7" s="17" t="s">
        <v>250</v>
      </c>
      <c r="AA7" s="17" t="s">
        <v>251</v>
      </c>
      <c r="AB7" s="17" t="s">
        <v>252</v>
      </c>
      <c r="AC7" s="20"/>
    </row>
    <row r="8" spans="1:28" s="2" customFormat="1" ht="148.5" customHeight="1">
      <c r="A8" s="13" t="s">
        <v>141</v>
      </c>
      <c r="B8" s="13" t="s">
        <v>142</v>
      </c>
      <c r="C8" s="13" t="s">
        <v>243</v>
      </c>
      <c r="D8" s="14">
        <v>45200</v>
      </c>
      <c r="E8" s="14">
        <v>0</v>
      </c>
      <c r="F8" s="14">
        <v>0</v>
      </c>
      <c r="G8" s="14">
        <v>0</v>
      </c>
      <c r="H8" s="14">
        <v>0</v>
      </c>
      <c r="I8" s="14">
        <v>45200</v>
      </c>
      <c r="J8" s="14">
        <v>0</v>
      </c>
      <c r="K8" s="14">
        <v>0</v>
      </c>
      <c r="L8" s="14">
        <v>0</v>
      </c>
      <c r="M8" s="17" t="s">
        <v>253</v>
      </c>
      <c r="N8" s="17" t="s">
        <v>254</v>
      </c>
      <c r="O8" s="17"/>
      <c r="P8" s="17"/>
      <c r="Q8" s="17"/>
      <c r="R8" s="17"/>
      <c r="S8" s="17"/>
      <c r="T8" s="17" t="s">
        <v>255</v>
      </c>
      <c r="U8" s="17" t="s">
        <v>256</v>
      </c>
      <c r="V8" s="17" t="s">
        <v>257</v>
      </c>
      <c r="W8" s="17" t="s">
        <v>258</v>
      </c>
      <c r="X8" s="17" t="s">
        <v>259</v>
      </c>
      <c r="Y8" s="17" t="s">
        <v>260</v>
      </c>
      <c r="Z8" s="17" t="s">
        <v>261</v>
      </c>
      <c r="AA8" s="17" t="s">
        <v>262</v>
      </c>
      <c r="AB8" s="17" t="s">
        <v>252</v>
      </c>
    </row>
    <row r="9" spans="1:28" s="2" customFormat="1" ht="148.5" customHeight="1">
      <c r="A9" s="13" t="s">
        <v>141</v>
      </c>
      <c r="B9" s="13" t="s">
        <v>142</v>
      </c>
      <c r="C9" s="13" t="s">
        <v>243</v>
      </c>
      <c r="D9" s="14">
        <v>4500</v>
      </c>
      <c r="E9" s="14">
        <v>0</v>
      </c>
      <c r="F9" s="14">
        <v>0</v>
      </c>
      <c r="G9" s="14">
        <v>0</v>
      </c>
      <c r="H9" s="14">
        <v>0</v>
      </c>
      <c r="I9" s="14">
        <v>4500</v>
      </c>
      <c r="J9" s="14">
        <v>0</v>
      </c>
      <c r="K9" s="14">
        <v>0</v>
      </c>
      <c r="L9" s="14">
        <v>0</v>
      </c>
      <c r="M9" s="17" t="s">
        <v>244</v>
      </c>
      <c r="N9" s="17" t="s">
        <v>263</v>
      </c>
      <c r="O9" s="17"/>
      <c r="P9" s="17"/>
      <c r="Q9" s="17"/>
      <c r="R9" s="17"/>
      <c r="S9" s="17"/>
      <c r="T9" s="17" t="s">
        <v>264</v>
      </c>
      <c r="U9" s="17" t="s">
        <v>265</v>
      </c>
      <c r="V9" s="17" t="s">
        <v>189</v>
      </c>
      <c r="W9" s="17" t="s">
        <v>264</v>
      </c>
      <c r="X9" s="17" t="s">
        <v>266</v>
      </c>
      <c r="Y9" s="17" t="s">
        <v>250</v>
      </c>
      <c r="Z9" s="17" t="s">
        <v>267</v>
      </c>
      <c r="AA9" s="17" t="s">
        <v>268</v>
      </c>
      <c r="AB9" s="17" t="s">
        <v>252</v>
      </c>
    </row>
    <row r="10" spans="1:28" s="2" customFormat="1" ht="148.5" customHeight="1">
      <c r="A10" s="13" t="s">
        <v>141</v>
      </c>
      <c r="B10" s="13" t="s">
        <v>142</v>
      </c>
      <c r="C10" s="13" t="s">
        <v>243</v>
      </c>
      <c r="D10" s="14">
        <v>315000</v>
      </c>
      <c r="E10" s="14">
        <v>0</v>
      </c>
      <c r="F10" s="14">
        <v>0</v>
      </c>
      <c r="G10" s="14">
        <v>0</v>
      </c>
      <c r="H10" s="14">
        <v>0</v>
      </c>
      <c r="I10" s="14">
        <v>315000</v>
      </c>
      <c r="J10" s="14">
        <v>0</v>
      </c>
      <c r="K10" s="14">
        <v>0</v>
      </c>
      <c r="L10" s="14">
        <v>0</v>
      </c>
      <c r="M10" s="17" t="s">
        <v>269</v>
      </c>
      <c r="N10" s="17" t="s">
        <v>270</v>
      </c>
      <c r="O10" s="17"/>
      <c r="P10" s="17"/>
      <c r="Q10" s="17"/>
      <c r="R10" s="17"/>
      <c r="S10" s="17"/>
      <c r="T10" s="17" t="s">
        <v>271</v>
      </c>
      <c r="U10" s="17" t="s">
        <v>272</v>
      </c>
      <c r="V10" s="17" t="s">
        <v>189</v>
      </c>
      <c r="W10" s="17" t="s">
        <v>273</v>
      </c>
      <c r="X10" s="17" t="s">
        <v>274</v>
      </c>
      <c r="Y10" s="17" t="s">
        <v>275</v>
      </c>
      <c r="Z10" s="17" t="s">
        <v>276</v>
      </c>
      <c r="AA10" s="17" t="s">
        <v>277</v>
      </c>
      <c r="AB10" s="17" t="s">
        <v>278</v>
      </c>
    </row>
    <row r="11" spans="1:28" s="3" customFormat="1" ht="90">
      <c r="A11" s="15" t="s">
        <v>141</v>
      </c>
      <c r="B11" s="15" t="s">
        <v>142</v>
      </c>
      <c r="C11" s="15" t="s">
        <v>243</v>
      </c>
      <c r="D11" s="16">
        <v>354685</v>
      </c>
      <c r="E11" s="16">
        <v>354685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8" t="s">
        <v>269</v>
      </c>
      <c r="N11" s="18" t="s">
        <v>270</v>
      </c>
      <c r="O11" s="17"/>
      <c r="P11" s="17" t="s">
        <v>279</v>
      </c>
      <c r="Q11" s="17" t="s">
        <v>280</v>
      </c>
      <c r="R11" s="17" t="s">
        <v>281</v>
      </c>
      <c r="S11" s="17" t="s">
        <v>282</v>
      </c>
      <c r="T11" s="17"/>
      <c r="U11" s="17"/>
      <c r="V11" s="17"/>
      <c r="W11" s="17"/>
      <c r="X11" s="17" t="s">
        <v>283</v>
      </c>
      <c r="Y11" s="17" t="s">
        <v>284</v>
      </c>
      <c r="Z11" s="17" t="s">
        <v>285</v>
      </c>
      <c r="AA11" s="17" t="s">
        <v>286</v>
      </c>
      <c r="AB11" s="17" t="s">
        <v>252</v>
      </c>
    </row>
    <row r="12" spans="1:28" s="3" customFormat="1" ht="258.75">
      <c r="A12" s="15" t="s">
        <v>141</v>
      </c>
      <c r="B12" s="15" t="s">
        <v>142</v>
      </c>
      <c r="C12" s="15" t="s">
        <v>243</v>
      </c>
      <c r="D12" s="16">
        <v>150000</v>
      </c>
      <c r="E12" s="16">
        <v>0</v>
      </c>
      <c r="F12" s="16">
        <v>0</v>
      </c>
      <c r="G12" s="16">
        <v>0</v>
      </c>
      <c r="H12" s="16">
        <v>0</v>
      </c>
      <c r="I12" s="16">
        <v>150000</v>
      </c>
      <c r="J12" s="16">
        <v>0</v>
      </c>
      <c r="K12" s="16">
        <v>0</v>
      </c>
      <c r="L12" s="16">
        <v>0</v>
      </c>
      <c r="M12" s="18" t="s">
        <v>244</v>
      </c>
      <c r="N12" s="18" t="s">
        <v>270</v>
      </c>
      <c r="O12" s="17"/>
      <c r="P12" s="17"/>
      <c r="Q12" s="17"/>
      <c r="R12" s="17"/>
      <c r="S12" s="17"/>
      <c r="T12" s="17" t="s">
        <v>287</v>
      </c>
      <c r="U12" s="17" t="s">
        <v>288</v>
      </c>
      <c r="V12" s="17" t="s">
        <v>189</v>
      </c>
      <c r="W12" s="17" t="s">
        <v>289</v>
      </c>
      <c r="X12" s="17" t="s">
        <v>290</v>
      </c>
      <c r="Y12" s="17" t="s">
        <v>291</v>
      </c>
      <c r="Z12" s="17" t="s">
        <v>276</v>
      </c>
      <c r="AA12" s="17" t="s">
        <v>292</v>
      </c>
      <c r="AB12" s="17" t="s">
        <v>252</v>
      </c>
    </row>
    <row r="13" spans="1:28" s="3" customFormat="1" ht="191.25">
      <c r="A13" s="15" t="s">
        <v>141</v>
      </c>
      <c r="B13" s="15" t="s">
        <v>142</v>
      </c>
      <c r="C13" s="15" t="s">
        <v>243</v>
      </c>
      <c r="D13" s="16">
        <v>2091163</v>
      </c>
      <c r="E13" s="16">
        <v>2091163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8" t="s">
        <v>269</v>
      </c>
      <c r="N13" s="18" t="s">
        <v>270</v>
      </c>
      <c r="O13" s="17"/>
      <c r="P13" s="17" t="s">
        <v>293</v>
      </c>
      <c r="Q13" s="17" t="s">
        <v>294</v>
      </c>
      <c r="R13" s="17" t="s">
        <v>295</v>
      </c>
      <c r="S13" s="17" t="s">
        <v>296</v>
      </c>
      <c r="T13" s="17"/>
      <c r="U13" s="17"/>
      <c r="V13" s="17"/>
      <c r="W13" s="17"/>
      <c r="X13" s="17" t="s">
        <v>297</v>
      </c>
      <c r="Y13" s="17" t="s">
        <v>298</v>
      </c>
      <c r="Z13" s="17" t="s">
        <v>299</v>
      </c>
      <c r="AA13" s="17" t="s">
        <v>300</v>
      </c>
      <c r="AB13" s="17" t="s">
        <v>301</v>
      </c>
    </row>
    <row r="14" spans="1:28" s="3" customFormat="1" ht="180">
      <c r="A14" s="15" t="s">
        <v>141</v>
      </c>
      <c r="B14" s="15" t="s">
        <v>142</v>
      </c>
      <c r="C14" s="15" t="s">
        <v>243</v>
      </c>
      <c r="D14" s="16">
        <v>918600</v>
      </c>
      <c r="E14" s="16">
        <v>0</v>
      </c>
      <c r="F14" s="16">
        <v>0</v>
      </c>
      <c r="G14" s="16">
        <v>0</v>
      </c>
      <c r="H14" s="16">
        <v>0</v>
      </c>
      <c r="I14" s="16">
        <v>918600</v>
      </c>
      <c r="J14" s="16">
        <v>0</v>
      </c>
      <c r="K14" s="16">
        <v>0</v>
      </c>
      <c r="L14" s="16">
        <v>0</v>
      </c>
      <c r="M14" s="18" t="s">
        <v>269</v>
      </c>
      <c r="N14" s="18" t="s">
        <v>270</v>
      </c>
      <c r="O14" s="17"/>
      <c r="P14" s="17"/>
      <c r="Q14" s="17"/>
      <c r="R14" s="17"/>
      <c r="S14" s="17"/>
      <c r="T14" s="17" t="s">
        <v>302</v>
      </c>
      <c r="U14" s="17" t="s">
        <v>303</v>
      </c>
      <c r="V14" s="17" t="s">
        <v>189</v>
      </c>
      <c r="W14" s="17" t="s">
        <v>304</v>
      </c>
      <c r="X14" s="17" t="s">
        <v>305</v>
      </c>
      <c r="Y14" s="17" t="s">
        <v>305</v>
      </c>
      <c r="Z14" s="17" t="s">
        <v>306</v>
      </c>
      <c r="AA14" s="17" t="s">
        <v>307</v>
      </c>
      <c r="AB14" s="17" t="s">
        <v>252</v>
      </c>
    </row>
    <row r="15" s="3" customFormat="1" ht="11.25"/>
    <row r="16" s="3" customFormat="1" ht="11.25"/>
    <row r="17" s="3" customFormat="1" ht="11.25"/>
    <row r="18" s="3" customFormat="1" ht="11.25"/>
    <row r="19" s="3" customFormat="1" ht="11.25"/>
    <row r="20" s="3" customFormat="1" ht="11.25"/>
    <row r="21" s="3" customFormat="1" ht="11.25"/>
    <row r="22" s="3" customFormat="1" ht="11.25"/>
  </sheetData>
  <sheetProtection/>
  <mergeCells count="35">
    <mergeCell ref="A1:AB1"/>
    <mergeCell ref="B2:AB2"/>
    <mergeCell ref="E3:H3"/>
    <mergeCell ref="I3:L3"/>
    <mergeCell ref="O3:AB3"/>
    <mergeCell ref="P4:S4"/>
    <mergeCell ref="T4:W4"/>
    <mergeCell ref="X4:AA4"/>
    <mergeCell ref="A3:A6"/>
    <mergeCell ref="B3:B6"/>
    <mergeCell ref="C3:C6"/>
    <mergeCell ref="D3:D6"/>
    <mergeCell ref="E4:E6"/>
    <mergeCell ref="F4:F6"/>
    <mergeCell ref="G4:G6"/>
    <mergeCell ref="H4:H6"/>
    <mergeCell ref="I4:I6"/>
    <mergeCell ref="J4:J6"/>
    <mergeCell ref="K4:K6"/>
    <mergeCell ref="L4:L6"/>
    <mergeCell ref="M3:M6"/>
    <mergeCell ref="N3:N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4:AB6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2017-03-22T16:55:54Z</cp:lastPrinted>
  <dcterms:created xsi:type="dcterms:W3CDTF">1996-12-17T09:32:42Z</dcterms:created>
  <dcterms:modified xsi:type="dcterms:W3CDTF">2023-08-29T10:19:33Z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퀀_generated_2.-2147483648">
    <vt:i4>2052</vt:i4>
  </property>
</Properties>
</file>