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7"/>
  </bookViews>
  <sheets>
    <sheet name="封面" sheetId="1" r:id="rId1"/>
    <sheet name="一" sheetId="2" r:id="rId2"/>
    <sheet name="二" sheetId="3" r:id="rId3"/>
    <sheet name="三" sheetId="4" r:id="rId4"/>
    <sheet name="四" sheetId="5" r:id="rId5"/>
    <sheet name="五" sheetId="6" r:id="rId6"/>
    <sheet name="六" sheetId="7" r:id="rId7"/>
    <sheet name="七" sheetId="8" r:id="rId8"/>
  </sheets>
  <definedNames/>
  <calcPr fullCalcOnLoad="1"/>
</workbook>
</file>

<file path=xl/sharedStrings.xml><?xml version="1.0" encoding="utf-8"?>
<sst xmlns="http://schemas.openxmlformats.org/spreadsheetml/2006/main" count="429" uniqueCount="273">
  <si>
    <t xml:space="preserve">   2021年麻柳乡
 预算信息公开参考样表</t>
  </si>
  <si>
    <t>2021年麻柳乡收支总表</t>
  </si>
  <si>
    <t>单位：万元</t>
  </si>
  <si>
    <t>收          入</t>
  </si>
  <si>
    <t>支             出</t>
  </si>
  <si>
    <t>项              目</t>
  </si>
  <si>
    <t>2021年预算数</t>
  </si>
  <si>
    <t>一、一般公共预算拨款收入</t>
  </si>
  <si>
    <t>一、一般公共服务支出</t>
  </si>
  <si>
    <t>二、政府性基金预算拨款收入</t>
  </si>
  <si>
    <t>二、社会保障和就业支出</t>
  </si>
  <si>
    <t>三、国有资本经营预算拨款收入</t>
  </si>
  <si>
    <t>三、卫生健康支出</t>
  </si>
  <si>
    <t>四、事业收入</t>
  </si>
  <si>
    <t>四、城乡社区支出</t>
  </si>
  <si>
    <t>五、事业单位经营收入</t>
  </si>
  <si>
    <t>五、农林水支出</t>
  </si>
  <si>
    <t>六、上级补助收入</t>
  </si>
  <si>
    <t>六、住房保障支出</t>
  </si>
  <si>
    <t>本  年  收  入  合  计</t>
  </si>
  <si>
    <t>本  年  支  出  合  计</t>
  </si>
  <si>
    <t>七、用事业基金弥补收支差额</t>
  </si>
  <si>
    <t xml:space="preserve">二十九、事业单位结余分配 </t>
  </si>
  <si>
    <t>八、上年结转</t>
  </si>
  <si>
    <t xml:space="preserve">    其中：转入事业基金</t>
  </si>
  <si>
    <t>三十、结转下年</t>
  </si>
  <si>
    <t>收      入      总      计</t>
  </si>
  <si>
    <t>支      出      总      计</t>
  </si>
  <si>
    <t>2021年麻柳乡财政拨款收支预算总表</t>
  </si>
  <si>
    <t>合计</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</si>
  <si>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</si>
  <si>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</si>
  <si>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</si>
  <si>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</si>
  <si>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</si>
  <si>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</si>
  <si>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</si>
  <si>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</si>
  <si>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</si>
  <si>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</si>
  <si>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上级补助收入</t>
  </si>
  <si>
    <t xml:space="preserve">  国防支出</t>
  </si>
  <si>
    <t>二、上年结转</t>
  </si>
  <si>
    <t xml:space="preserve">  科学技术支出</t>
  </si>
  <si>
    <t xml:space="preserve">  社会保障和就业支出</t>
  </si>
  <si>
    <t xml:space="preserve">  卫生健康支出</t>
  </si>
  <si>
    <t xml:space="preserve">  国有资本经营预算拨款收入</t>
  </si>
  <si>
    <t xml:space="preserve">  城乡社区支出</t>
  </si>
  <si>
    <t xml:space="preserve">  上年财政拨款资金结转</t>
  </si>
  <si>
    <t xml:space="preserve">  农林水支出</t>
  </si>
  <si>
    <t xml:space="preserve">  住房保障支出</t>
  </si>
  <si>
    <t>二、结转下年</t>
  </si>
  <si>
    <t>2021年麻柳乡一般公共预算支出预算表</t>
  </si>
  <si>
    <t/>
  </si>
  <si>
    <t>项目</t>
  </si>
  <si>
    <t>基本支出</t>
  </si>
  <si>
    <t>项目支出</t>
  </si>
  <si>
    <t>科目编码</t>
  </si>
  <si>
    <t>科目名称</t>
  </si>
  <si>
    <t>类</t>
  </si>
  <si>
    <t>款</t>
  </si>
  <si>
    <t>项</t>
  </si>
  <si>
    <t>201</t>
  </si>
  <si>
    <t>01</t>
  </si>
  <si>
    <t xml:space="preserve">    行政运行</t>
  </si>
  <si>
    <t>02</t>
  </si>
  <si>
    <t xml:space="preserve">    一般行政管理事务</t>
  </si>
  <si>
    <t>03</t>
  </si>
  <si>
    <t>31</t>
  </si>
  <si>
    <t>208</t>
  </si>
  <si>
    <t>05</t>
  </si>
  <si>
    <t xml:space="preserve">    机关事业单位基本养老保险缴费支出</t>
  </si>
  <si>
    <t>08</t>
  </si>
  <si>
    <t xml:space="preserve">    死亡抚恤</t>
  </si>
  <si>
    <t>27</t>
  </si>
  <si>
    <t xml:space="preserve">    财政对失业保险基金的补助</t>
  </si>
  <si>
    <t xml:space="preserve">    财政对工伤保险基金的补助</t>
  </si>
  <si>
    <t>210</t>
  </si>
  <si>
    <t>07</t>
  </si>
  <si>
    <t>99</t>
  </si>
  <si>
    <t xml:space="preserve">    其他计划生育事务支出</t>
  </si>
  <si>
    <t>11</t>
  </si>
  <si>
    <t xml:space="preserve">    行政单位医疗</t>
  </si>
  <si>
    <t>212</t>
  </si>
  <si>
    <t xml:space="preserve">    其他城乡社区支出</t>
  </si>
  <si>
    <t>213</t>
  </si>
  <si>
    <t xml:space="preserve">    对村民委员会和村党支部的补助</t>
  </si>
  <si>
    <t>221</t>
  </si>
  <si>
    <t xml:space="preserve">    住房公积金</t>
  </si>
  <si>
    <t>2021年麻柳乡一般公共预算基本支出预算表</t>
  </si>
  <si>
    <t>经济分类科目</t>
  </si>
  <si>
    <t>预算数</t>
  </si>
  <si>
    <t>301</t>
  </si>
  <si>
    <t>基本工资</t>
  </si>
  <si>
    <t>津贴补贴</t>
  </si>
  <si>
    <t>奖金</t>
  </si>
  <si>
    <t>机关事业单位基本养老保险缴费</t>
  </si>
  <si>
    <t>10</t>
  </si>
  <si>
    <t>职工基本医疗保险缴费</t>
  </si>
  <si>
    <t>12</t>
  </si>
  <si>
    <t>其他社会保障缴费</t>
  </si>
  <si>
    <t>其他工资福利支出（事业干部绩效工资)</t>
  </si>
  <si>
    <t>13</t>
  </si>
  <si>
    <t>住房公积金</t>
  </si>
  <si>
    <t>302</t>
  </si>
  <si>
    <t>办公费</t>
  </si>
  <si>
    <t>印刷费</t>
  </si>
  <si>
    <t>咨询费</t>
  </si>
  <si>
    <t>水费</t>
  </si>
  <si>
    <t>06</t>
  </si>
  <si>
    <t>电费</t>
  </si>
  <si>
    <t>邮电费</t>
  </si>
  <si>
    <t>差旅费</t>
  </si>
  <si>
    <t>15</t>
  </si>
  <si>
    <t>会议费</t>
  </si>
  <si>
    <t>16</t>
  </si>
  <si>
    <t>培训费</t>
  </si>
  <si>
    <t>17</t>
  </si>
  <si>
    <t>公务接待</t>
  </si>
  <si>
    <t>公务用车运行维护费</t>
  </si>
  <si>
    <t>办公费（村和社区）</t>
  </si>
  <si>
    <t>303</t>
  </si>
  <si>
    <t>离休费</t>
  </si>
  <si>
    <t>04</t>
  </si>
  <si>
    <t>遗嘱生活补助</t>
  </si>
  <si>
    <t>生活补助</t>
  </si>
  <si>
    <t>09</t>
  </si>
  <si>
    <t>奖励金</t>
  </si>
  <si>
    <t>其他对个人和家庭的补助</t>
  </si>
  <si>
    <t>2021年麻柳乡一般公共预算“三公”经费支出预算表</t>
  </si>
  <si>
    <t>单位编码</t>
  </si>
  <si>
    <t>单位名称</t>
  </si>
  <si>
    <t>当年财政拨款预算安排</t>
  </si>
  <si>
    <t>因公出国（境）费用</t>
  </si>
  <si>
    <t>公务用车购置及运行费</t>
  </si>
  <si>
    <t>公务接待费</t>
  </si>
  <si>
    <t>小计</t>
  </si>
  <si>
    <t>公务用车购置费</t>
  </si>
  <si>
    <t>公务用车运行费</t>
  </si>
  <si>
    <t>364301</t>
  </si>
  <si>
    <t>广元市朝天区麻柳乡人民政府</t>
  </si>
  <si>
    <t>部门预算项目支出绩效目标批复表</t>
  </si>
  <si>
    <t>单位：元</t>
  </si>
  <si>
    <t>项目名称（项目单位）</t>
  </si>
  <si>
    <t>项目属性</t>
  </si>
  <si>
    <t>项目口径</t>
  </si>
  <si>
    <t>项目类别</t>
  </si>
  <si>
    <t>是否为扶贫资金</t>
  </si>
  <si>
    <t>年度预算</t>
  </si>
  <si>
    <t>年度目标</t>
  </si>
  <si>
    <t>绩效指标</t>
  </si>
  <si>
    <t>其他</t>
  </si>
  <si>
    <t>（项目预期）产出指标</t>
  </si>
  <si>
    <t>（项目预期）效益指标</t>
  </si>
  <si>
    <t>满意度指标</t>
  </si>
  <si>
    <t>数量指标</t>
  </si>
  <si>
    <t>质量指标</t>
  </si>
  <si>
    <t>时效指标</t>
  </si>
  <si>
    <t>成本指标</t>
  </si>
  <si>
    <t>经济效益指标</t>
  </si>
  <si>
    <t>社会效益指标</t>
  </si>
  <si>
    <t>生态效益指标</t>
  </si>
  <si>
    <t>可持续影响指标</t>
  </si>
  <si>
    <t xml:space="preserve">  金财网维护费</t>
  </si>
  <si>
    <t>延续项目</t>
  </si>
  <si>
    <t>经常性</t>
  </si>
  <si>
    <t>保障性经费项目支出</t>
  </si>
  <si>
    <t>否</t>
  </si>
  <si>
    <t>确保2021年全年经财网网络通畅，保障全年工作顺利开展</t>
  </si>
  <si>
    <t>2021年全年</t>
  </si>
  <si>
    <t>2400元/年</t>
  </si>
  <si>
    <t xml:space="preserve">  人大选举工作经费</t>
  </si>
  <si>
    <t xml:space="preserve">  服务群众专项工作经费</t>
  </si>
  <si>
    <t xml:space="preserve">新增项目 </t>
  </si>
  <si>
    <t>其他支出</t>
  </si>
  <si>
    <t>结合实际需要，对服务群众项目设施更新；社区基础设施修缮；强化社区便民服务中心工作效率，切实解决群众问题保证党组织作用的发展。</t>
  </si>
  <si>
    <t>开展志愿者为民服务活动20次、开展业务技能培训8次；文艺演出、才艺展示、体育竞赛2次；关爱社区”五保户“及困难群众等问题，保证党组织作用的发挥。</t>
  </si>
  <si>
    <t>更好的服务群众，促进社会经济和谐发展，提升党员形象，促进社会建设和文化、教育、卫生公益事业发展，提高基层党组织的服务质量，更好的发挥党组织战斗堡垒作用和引领带头作用指标达到100%.</t>
  </si>
  <si>
    <t>坚持长期促进社区和谐稳定发展；提升基层党组织的战斗堡垒作用；推进基层党组织基础设施建设。</t>
  </si>
  <si>
    <t>社会满意度和党员群众满意度达到100%.</t>
  </si>
  <si>
    <t xml:space="preserve">  农村道路建设项目</t>
  </si>
  <si>
    <t>一次性</t>
  </si>
  <si>
    <t>完成复兴社区0.5km*4m的道路挖掘，500*3.5*0.18m的村组道路硬化（C25）</t>
  </si>
  <si>
    <t>0.5km*4m的道路挖掘，500*3.5*0.18m的村组道路硬化（C25）</t>
  </si>
  <si>
    <t>达到行业验收标准</t>
  </si>
  <si>
    <t>2021年6月底前完成建设任务</t>
  </si>
  <si>
    <t>挖掘及土石方转运12万，硬化500米18万元。</t>
  </si>
  <si>
    <t>促进12户群众年度增收1000元/人/年。</t>
  </si>
  <si>
    <t>解决了12户47人的出行问题，为经济发展奠定基础。</t>
  </si>
  <si>
    <t>群众满意度达100%.</t>
  </si>
  <si>
    <t xml:space="preserve">  非贫困村第一书记工作经费</t>
  </si>
  <si>
    <t>是</t>
  </si>
  <si>
    <t>落实“五项”职责任务，并牵头抓好落实；加强与帮扶单位的沟通联系；协调政策项目，资金支持，牵头落实帮扶措施；梳理、解决、汇总贫困村脱贫攻坚推进情况的问题的困难，研究解决措施和办法；驻村时间不低于工作日的总数的三分之一，每季度向区协调小组报告一次思想、工作、学习情况。</t>
  </si>
  <si>
    <t>联系帮扶一个非贫困村，0.8万元/年。</t>
  </si>
  <si>
    <t>按要求完成年度脱贫驻村工作任务；</t>
  </si>
  <si>
    <t>年度考核达到100%，完成时限2021年12月31日</t>
  </si>
  <si>
    <t>每个非贫困村派驻村工作队员及第一书记财政补助0.8万元/年。</t>
  </si>
  <si>
    <t>保障派驻驻村工作队及第一书记的在村工作的资金困境，激发了履职尽责干事创业的热情，为驻村帮扶工作开展提供了有力的保障，贫困村、贫困脱贫率达100%.</t>
  </si>
  <si>
    <t>贫困村国家验收全面脱贫达标。</t>
  </si>
  <si>
    <t>受益人口满意度达到100%.</t>
  </si>
  <si>
    <t xml:space="preserve">  农村公共运行维护费用</t>
  </si>
  <si>
    <t>在全乡5个村（社区）解决维护各村基础设施建设及饮水、用电、村内卫生保洁等问题。</t>
  </si>
  <si>
    <t>5个村社区，每村区级1.5万元/村预算，市级3万元/村预算。</t>
  </si>
  <si>
    <t>资金使用规范有效，项目实施公开透明。</t>
  </si>
  <si>
    <t>2021年12月31日前完成。</t>
  </si>
  <si>
    <t>农村公共服务运行维护项目的实施，改善了村基础设施的建设，提高了干部的工作积极性，带动项目村村民的生产积极性，带领村民发展农村经济，提高农民收入，促进项目村经济的发展。</t>
  </si>
  <si>
    <t>该项目满足了各村在公共服务运行维护上的差异化需求，改善了项目村的村容村貌，解决了项目村村民出行难问题，提高了项目村村民的生产发展积极性，推动了社会的进步和发展。</t>
  </si>
  <si>
    <t>该项目实施后，改变了项目村村容村貌，提高了项目村村民的生活水平，促进了地区经济的发展，能够持续发展经济效益和社会效益。</t>
  </si>
  <si>
    <t xml:space="preserve">  城乡环境综合治理工作经费</t>
  </si>
  <si>
    <t>保障辖区内110处垃圾生活前段垃圾收集点垃圾收集和2个中转站的垃圾处理。</t>
  </si>
  <si>
    <t>110处垃圾回收点和2个中转站</t>
  </si>
  <si>
    <t>确保110处垃圾回收点“桶空”和2个中转站的“箱空”</t>
  </si>
  <si>
    <t>400元/趟（含人工车辆等费用）</t>
  </si>
  <si>
    <t>努力营造“青山绿水”，为打造康养旅游圣地奠定基础。同事为提高群众的环保意识提供帮助。</t>
  </si>
  <si>
    <t>全年无白色垃圾上路，上街的现象。</t>
  </si>
  <si>
    <t>群众满意率达100%</t>
  </si>
  <si>
    <t xml:space="preserve">  公务员交通补贴</t>
  </si>
  <si>
    <t>保障全乡12名公务员，辖区内公务用车补助100%发放。</t>
  </si>
  <si>
    <t>12名公务员，科级领导干部每人每月750元。</t>
  </si>
  <si>
    <t>2021年1至12月</t>
  </si>
  <si>
    <t>科级领导干部每人每月750元。</t>
  </si>
  <si>
    <t>减少公务用车派遣，预计年内公务用车租车费用下降5%。</t>
  </si>
  <si>
    <t>较少租车开支，群众对基本开支逐年下降率5%，满意度达100%。</t>
  </si>
  <si>
    <t>减少租车次数，达到节能减排下降20%。</t>
  </si>
  <si>
    <t>群众满意度达100%。</t>
  </si>
  <si>
    <t xml:space="preserve">  贫困村第一书记工作经费</t>
  </si>
  <si>
    <t>联系帮扶一个贫困村，3万元/年。</t>
  </si>
  <si>
    <t>按要求完成年度脱贫驻村工作任务；贫困村达到100%脱贫验收</t>
  </si>
  <si>
    <t>年度考核达到100%，2021年12月31日前完成。</t>
  </si>
  <si>
    <t>每个贫困村派驻村工作队员及第一书记财政补助3万元/年。</t>
  </si>
  <si>
    <t>障派驻驻村工作队及第一书记的在村工作的资金困境，激发了履职尽责干事创业的热情，为驻村帮扶工作开展提供了有力的保障，贫困村、贫困脱贫率达100%.</t>
  </si>
  <si>
    <t>部门整体支出绩效目标批复表</t>
  </si>
  <si>
    <t>统一社会信用代码</t>
  </si>
  <si>
    <t>年度预算（元）</t>
  </si>
  <si>
    <t>部门职能职责概述</t>
  </si>
  <si>
    <t>整体绩效目标</t>
  </si>
  <si>
    <t>部门整体支出年度绩效目标</t>
  </si>
  <si>
    <t>其他资金</t>
  </si>
  <si>
    <t>一般公共预算拨款</t>
  </si>
  <si>
    <t>政府性基金安排</t>
  </si>
  <si>
    <t>国有资本经营预算安排</t>
  </si>
  <si>
    <t>其他资金安排</t>
  </si>
  <si>
    <t>一级指标</t>
  </si>
  <si>
    <t>基本支出（绩效目标）</t>
  </si>
  <si>
    <t>项目支出（绩效目标）</t>
  </si>
  <si>
    <t>效益指标</t>
  </si>
  <si>
    <t>二级指标</t>
  </si>
  <si>
    <t>数量指标（基本支出）</t>
  </si>
  <si>
    <t>质量指标（基本支出）</t>
  </si>
  <si>
    <t>时效指标（基本支出）</t>
  </si>
  <si>
    <t>成本指标（基本支出）</t>
  </si>
  <si>
    <t>数量指标（项目支出）</t>
  </si>
  <si>
    <t>质量指标（项目支出）</t>
  </si>
  <si>
    <t xml:space="preserve">时效指标（项目支出） </t>
  </si>
  <si>
    <t>成本指标（项目支出）</t>
  </si>
  <si>
    <t>三级指标（指标内容、指标值）</t>
  </si>
  <si>
    <t>11510703008463675R</t>
  </si>
  <si>
    <t>乡人民政府是本级人民代表大会的执行机关，是地方国家行政机关。乡人民政府在区人民政府和乡党委的领导下，承担组织本行政区域内的经济建设和管理行政事务的职能。根据《地方各级人民代表大会和地方各级人民政府组织法》的规定，乡人民政府的职责是：1、负责执行本级人民代表大会的决议和区人民政府的决定和命令，发布决定和命令；对本级人民代表大会和区人民政府负责并报告工作。2、贯彻执行党和国家的各项方针、政策及法律、法规，依法制定行政措施和实施方案。3、研究制定、执行本乡经济建设和社会发展规划、政策，执行本行政区域内的经济和社会发展计划、预算。4、负责本行政区域内的经济管理工作，负责农村基础设施建设、经济建设、农业生产和综合开发等工作，负责对辖区内村级财务的指导、监督和管理工作，负责农村土地承包合同管理和农业经济统计工作，保障农村集体经济组织和农民应有的生产经营自主权，深化农村改革，负责谋划发展思路，营造发展环境，引导农民进行科学化、现代化农业生产，引导农村劳动力转移和就业，加强农村劳动力技能培训，增加农民收入，减轻农民负担，提高农民生活水平。进一步发展和完善农业社会化服务体系，发展公益事业，增加公共产品，提供信息服务和社会救济、求助，及时向上级党委、政府反映社情民意，进一步密切党群关系，负责执法服务。5、负责本行政区域内的科技、教育、文化、体育事业发展工作，搞好农村的医疗卫生保健服务工作；负责本行政区域内的计划生育工作及流动人口的管理，严格控制人口增长，提高人口素质；加强对本级财政、税收和工商管理工作的监督指导，负责工商、税收法规、政策的宣传贯彻和财经纪律执行情况的监督检查工作，积极培育市场、发展市场经济，保护经营者之间平等竞争；负责本行政区域内的民族宗教、民政工作，做好救灾救济和社会保障等工作。6、负责本行政区域内的公安、司法行政管理工作，搞好社会治安综合治理，维护社会秩序，保障公民的人身权利、民主权利和其他权利；保护国有财产、劳动群众集体所有财产和公民私人所有的合法财产，保护各种经济组织的合法权益；协助相关部门做好村道路、河道运输、消防、危险化学物品、矿山和非煤矿山、农机、电网等安全监督管理工作，抓好本行政区域内的事故抢救、善后和调查工作，做好安全生产统计工作，定期分析上报安全生产形式，及时公布安全生产情况，负责维护稳定。7、协助党委抓好公务员和下属事业单位工作人员的教育、监督和管理工作，负责监督管理下属事业单位的国有资产、监督下属事业单位贯彻执行政策情况。8、保障群众的权利和尊重的风俗习惯。9、保障宪法和法律赋予妇女的男女平等、同工同筹和婚姻自由等各项权利。10、根据《四川省行政机构设置与编制管理办法》的规定，向区人民政府呈报乡政府各工作部门的设置方案。领导和协助管理中央、省、市、区驻本乡机关和企事业单位。11、负责办理人大代表、政协委员提出的与本乡有关的提案、意见、建议、批评等事项。12、负责办理区人民政府交办的其他事务。</t>
  </si>
  <si>
    <t>1.党的建设不断加强：加强班子建设，不断提升执政能力；加强基层组织建设，夯实党的执政基础；坚持从严治党，着力净化政治生态和从政环境；2.产业培育步伐明显加快：产业培植稳步推进，特色产业初见成效；3.基础设施建设更趋完善：进一步完善水利、电力、道路、通讯等基础设施建设；4.社会环境和谐稳定：大力宣传法律法规知识；解答法律咨询，摸排各类矛盾纠纷，积极调解，妥善处置；结合全国扫黑除恶专项行动，加强社会治安综合治理工作，进一步健全社会治安综合治理目标责任制，深入开展打击黄、赌、毒和“两抢一盗”等违法犯罪行为，严格落实户籍管理制度，有效净化社会治安环境；5.民生事业明显改善：义务教育均衡发展；文化事业有效推进；社会保障有效落实；民政政策得到落实；实施生态文明建设；6.推进实施人居环境提升改造工作；7.加强卫生计生工作，落实健康扶贫措施：持续开展卫生工作，积极开展健康扶贫工作，深入推行计划生育村民自治；8.全力打赢脱贫攻坚战,以产业扶贫为基石，劳动力转移为辅助，确保所有建档立卡户稳定增收不返贫。</t>
  </si>
  <si>
    <t>坚决打好精准脱贫攻坚战坚决按照上级党委政府打好脱贫攻坚大会战的决策部署，始终把巩固脱贫成效，提高脱贫质量放在首位，确保责任不缺失、工作不断档，扎实推进脱贫攻坚各项任务持续向前。根据部门总体目标和年度重点工作要求细化分解优化产业结构、扩宽增收渠道围绕“产业兴旺”目标，加快乡村产业培植。大力扶持农业龙头企业、专业合作社、种养大户等新型农业经营主体发展，不断提高农业组织化、规模化和专业化水平。根据部门总体目标和年度重点工作要求细化分解建设美丽碑格推进村容村貌明显改善，村庄更加美丽宜居。全面落实环境保护责任制和“河长制”，严防环境污染事件发生。根据部门总体目标和年度重点工作要求细化分解保障改善民生一是加强“控辍保学”工作，不断提高教学质量和办学水平；二是不断完善公共文化服务体系；三是不断完善公共卫生医疗服务体系建设；四是加快完善农村社会保障体系建设；五是高度重视劳动力培训和输出工作。根据部门总体目标和年度重点工作要求细化分解加强社会治理一是继续开展“法治碑格”建设，做好“平安碑格”创建工作；二是继续保持打击私挖盗采的高压态势；三是认真做好民族宗教法律法规和政策的宣传，扩大群众对政策的知晓率，促进民族团结、宗教和顺。根据部门总体目标和年度重点工作要求细化分解建设人民满意的政府坚持党的领导，增强政府凝聚力。全面提高政府效能，增强政府执行力根据部门总体目标和年度重点工作要求细化分解</t>
  </si>
  <si>
    <t>1.党建工作：开展基层党员培训工作＞＝12期；2.开展“明白人、带头人”培养培训工作＞＝1期；3.完成达标创建党组织＞＝2个；4.完成固定投资＞＝2000万元；5.社会治安管理工作：发放扫黑除恶专项斗争宣传材料＞＝500份；6.开展安全宣传教育次数＞＝3次；7.完成29名干部的工资及社会保障工作。</t>
  </si>
  <si>
    <t>1.党建工作：辖区内党员干部参加学习培训率＞＝100%；2“五个专项整治”工作完成率＞＝100%；3.五级联动平台诉求件受理办结率=100%；4.信访工作：信访案件办结率＞＝100%；5.辖区内人员密集场所安全隐患排查和清理覆盖率＞＝100%；6.人居环境提升改造＞＝100%；</t>
  </si>
  <si>
    <t>各站办所工作对应完成时间≤2021年12月31日</t>
  </si>
  <si>
    <t>1.养殖业实现经济收入≥1517万元；2.种植业实现经济收入≥3368万元；3.地方财政实现一般公共预算收入≥487万元；4.农村常住居民人均可支配收入年均增长＞＝10%；</t>
  </si>
  <si>
    <t>1.各村社区党建工作：开展基层党员培训工作＞＝6期；2.开展“明白人、带头人”培养培训工作＞＝1期；3.社会治安管理工作：发放扫黑除恶专项斗争宣传材料＞＝500份；4.开展安全宣传教育次数</t>
  </si>
  <si>
    <t>1.党建工作：辖区内党员干部参加学习培训率＞＝100</t>
  </si>
  <si>
    <t>%；2“五个专项整治”工作完成率＞＝</t>
  </si>
  <si>
    <t>100%；3.五级联动平台诉求件受理办结率=100%；4.信访工作：信访案件办结率＞＝100%；5.辖区内人员密集场所安全隐患排查和清理覆盖率＞＝100%；6.人居环境提升改造＞＝100%；</t>
  </si>
  <si>
    <t>1.开展惠民服务活动受益群众≥3000人；2.多举措提振经济，提升居民生活水平。</t>
  </si>
  <si>
    <t>1集镇区污水处理设施覆盖率≥100%；2辖区垃圾回收覆盖率≥90%；3辖区内人居环境改善，有明显提升；4辖区内无重大公共卫生事件发生。</t>
  </si>
  <si>
    <t>1退耕还林、低效林改造---长久；2人居环境提升改造--永久；</t>
  </si>
  <si>
    <t>1群众对乡镇机关整体工作的满意度稳步提升；2群众的幸福生活获得感有所提升。</t>
  </si>
  <si>
    <t>1群众对乡镇机关整体工作的满意度≥95%2乡镇干部职工对政府部门整体工作的满意度≥95%</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</si>
</sst>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
    <numFmt numFmtId="178" formatCode="0.00_ "/>
  </numFmts>
  <fonts count="63">
    <font>
      <sz val="12"/>
      <name val="宋体"/>
      <family val="0"/>
    </font>
    <font>
      <sz val="9"/>
      <name val="宋体"/>
      <family val="0"/>
    </font>
    <font>
      <b/>
      <sz val="22"/>
      <name val="宋体"/>
      <family val="0"/>
    </font>
    <font>
      <sz val="4"/>
      <name val="宋体"/>
      <family val="0"/>
    </font>
    <font>
      <sz val="6"/>
      <name val="宋体"/>
      <family val="0"/>
    </font>
    <font>
      <sz val="8"/>
      <name val="宋体"/>
      <family val="0"/>
    </font>
    <font>
      <b/>
      <sz val="22"/>
      <name val="华文中宋"/>
      <family val="0"/>
    </font>
    <font>
      <sz val="9"/>
      <color indexed="8"/>
      <name val="宋体"/>
      <family val="0"/>
    </font>
    <font>
      <sz val="11"/>
      <name val="华文中宋"/>
      <family val="0"/>
    </font>
    <font>
      <b/>
      <sz val="12"/>
      <name val="宋体"/>
      <family val="0"/>
    </font>
    <font>
      <sz val="10"/>
      <name val="宋体"/>
      <family val="0"/>
    </font>
    <font>
      <b/>
      <sz val="18"/>
      <name val="黑体"/>
      <family val="3"/>
    </font>
    <font>
      <sz val="10"/>
      <color indexed="8"/>
      <name val="宋体"/>
      <family val="0"/>
    </font>
    <font>
      <sz val="10"/>
      <color indexed="8"/>
      <name val="Times New Roman"/>
      <family val="1"/>
    </font>
    <font>
      <sz val="8"/>
      <color indexed="8"/>
      <name val="宋体"/>
      <family val="0"/>
    </font>
    <font>
      <b/>
      <sz val="16"/>
      <name val="宋体"/>
      <family val="0"/>
    </font>
    <font>
      <sz val="9"/>
      <color indexed="10"/>
      <name val="宋体"/>
      <family val="0"/>
    </font>
    <font>
      <b/>
      <sz val="22"/>
      <name val="黑体"/>
      <family val="3"/>
    </font>
    <font>
      <sz val="12"/>
      <name val="黑体"/>
      <family val="3"/>
    </font>
    <font>
      <b/>
      <sz val="12"/>
      <color indexed="8"/>
      <name val="宋体"/>
      <family val="0"/>
    </font>
    <font>
      <sz val="12"/>
      <color indexed="8"/>
      <name val="宋体"/>
      <family val="0"/>
    </font>
    <font>
      <sz val="12"/>
      <name val="Times New Roman"/>
      <family val="1"/>
    </font>
    <font>
      <sz val="42"/>
      <name val="黑体"/>
      <family val="3"/>
    </font>
    <font>
      <b/>
      <sz val="11"/>
      <color indexed="53"/>
      <name val="宋体"/>
      <family val="0"/>
    </font>
    <font>
      <b/>
      <sz val="11"/>
      <color indexed="54"/>
      <name val="宋体"/>
      <family val="0"/>
    </font>
    <font>
      <sz val="11"/>
      <color indexed="16"/>
      <name val="宋体"/>
      <family val="0"/>
    </font>
    <font>
      <b/>
      <sz val="11"/>
      <color indexed="8"/>
      <name val="宋体"/>
      <family val="0"/>
    </font>
    <font>
      <u val="single"/>
      <sz val="11"/>
      <color indexed="12"/>
      <name val="宋体"/>
      <family val="0"/>
    </font>
    <font>
      <sz val="11"/>
      <color indexed="53"/>
      <name val="宋体"/>
      <family val="0"/>
    </font>
    <font>
      <b/>
      <sz val="15"/>
      <color indexed="54"/>
      <name val="宋体"/>
      <family val="0"/>
    </font>
    <font>
      <sz val="11"/>
      <color indexed="62"/>
      <name val="宋体"/>
      <family val="0"/>
    </font>
    <font>
      <b/>
      <sz val="13"/>
      <color indexed="54"/>
      <name val="宋体"/>
      <family val="0"/>
    </font>
    <font>
      <u val="single"/>
      <sz val="11"/>
      <color indexed="20"/>
      <name val="宋体"/>
      <family val="0"/>
    </font>
    <font>
      <sz val="11"/>
      <color indexed="9"/>
      <name val="宋体"/>
      <family val="0"/>
    </font>
    <font>
      <sz val="11"/>
      <color indexed="8"/>
      <name val="宋体"/>
      <family val="0"/>
    </font>
    <font>
      <sz val="11"/>
      <color indexed="17"/>
      <name val="宋体"/>
      <family val="0"/>
    </font>
    <font>
      <b/>
      <sz val="11"/>
      <color indexed="9"/>
      <name val="宋体"/>
      <family val="0"/>
    </font>
    <font>
      <b/>
      <sz val="11"/>
      <color indexed="63"/>
      <name val="宋体"/>
      <family val="0"/>
    </font>
    <font>
      <sz val="11"/>
      <color indexed="19"/>
      <name val="宋体"/>
      <family val="0"/>
    </font>
    <font>
      <i/>
      <sz val="11"/>
      <color indexed="23"/>
      <name val="宋体"/>
      <family val="0"/>
    </font>
    <font>
      <b/>
      <sz val="18"/>
      <color indexed="54"/>
      <name val="宋体"/>
      <family val="0"/>
    </font>
    <font>
      <sz val="11"/>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2" fillId="4" borderId="0" applyNumberFormat="0" applyBorder="0" applyAlignment="0" applyProtection="0"/>
    <xf numFmtId="0" fontId="44" fillId="5" borderId="0" applyNumberFormat="0" applyBorder="0" applyAlignment="0" applyProtection="0"/>
    <xf numFmtId="43"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7" borderId="2" applyNumberFormat="0" applyFont="0" applyAlignment="0" applyProtection="0"/>
    <xf numFmtId="0" fontId="45"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3" applyNumberFormat="0" applyFill="0" applyAlignment="0" applyProtection="0"/>
    <xf numFmtId="0" fontId="45" fillId="9" borderId="0" applyNumberFormat="0" applyBorder="0" applyAlignment="0" applyProtection="0"/>
    <xf numFmtId="0" fontId="49" fillId="0" borderId="4" applyNumberFormat="0" applyFill="0" applyAlignment="0" applyProtection="0"/>
    <xf numFmtId="0" fontId="0" fillId="0" borderId="0">
      <alignment/>
      <protection/>
    </xf>
    <xf numFmtId="0" fontId="45" fillId="10" borderId="0" applyNumberFormat="0" applyBorder="0" applyAlignment="0" applyProtection="0"/>
    <xf numFmtId="0" fontId="55" fillId="11" borderId="5" applyNumberFormat="0" applyAlignment="0" applyProtection="0"/>
    <xf numFmtId="0" fontId="56" fillId="11" borderId="1" applyNumberFormat="0" applyAlignment="0" applyProtection="0"/>
    <xf numFmtId="0" fontId="57" fillId="12" borderId="6"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0" fillId="0" borderId="0">
      <alignment/>
      <protection/>
    </xf>
    <xf numFmtId="0" fontId="42" fillId="21" borderId="0" applyNumberFormat="0" applyBorder="0" applyAlignment="0" applyProtection="0"/>
    <xf numFmtId="0" fontId="42" fillId="22" borderId="0" applyNumberFormat="0" applyBorder="0" applyAlignment="0" applyProtection="0"/>
    <xf numFmtId="0" fontId="0" fillId="0" borderId="0">
      <alignment vertical="center"/>
      <protection/>
    </xf>
    <xf numFmtId="0" fontId="45" fillId="23" borderId="0" applyNumberFormat="0" applyBorder="0" applyAlignment="0" applyProtection="0"/>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5" fillId="27" borderId="0" applyNumberFormat="0" applyBorder="0" applyAlignment="0" applyProtection="0"/>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xf numFmtId="0" fontId="0" fillId="0" borderId="0">
      <alignment/>
      <protection/>
    </xf>
    <xf numFmtId="0" fontId="0" fillId="0" borderId="0">
      <alignment/>
      <protection/>
    </xf>
    <xf numFmtId="0" fontId="34" fillId="0" borderId="0">
      <alignment vertical="center"/>
      <protection/>
    </xf>
    <xf numFmtId="0" fontId="0" fillId="0" borderId="0">
      <alignment/>
      <protection/>
    </xf>
    <xf numFmtId="0" fontId="0" fillId="0" borderId="0">
      <alignment vertical="center"/>
      <protection/>
    </xf>
  </cellStyleXfs>
  <cellXfs count="149">
    <xf numFmtId="0" fontId="0" fillId="0" borderId="0" xfId="0" applyAlignment="1">
      <alignment/>
    </xf>
    <xf numFmtId="0" fontId="1" fillId="0" borderId="0" xfId="0" applyFont="1" applyFill="1" applyAlignment="1">
      <alignment/>
    </xf>
    <xf numFmtId="0" fontId="1" fillId="0" borderId="0" xfId="0" applyFont="1" applyFill="1" applyAlignment="1">
      <alignment vertical="center"/>
    </xf>
    <xf numFmtId="49" fontId="2" fillId="33" borderId="0" xfId="0" applyNumberFormat="1" applyFont="1" applyFill="1" applyAlignment="1">
      <alignment horizontal="center" vertical="center"/>
    </xf>
    <xf numFmtId="49" fontId="1" fillId="33" borderId="0" xfId="0" applyNumberFormat="1" applyFont="1" applyFill="1" applyAlignment="1">
      <alignment horizontal="center" vertical="center"/>
    </xf>
    <xf numFmtId="0" fontId="1" fillId="0" borderId="9" xfId="0" applyNumberFormat="1" applyFont="1" applyFill="1" applyBorder="1" applyAlignment="1" applyProtection="1">
      <alignment horizontal="center" vertical="center"/>
      <protection/>
    </xf>
    <xf numFmtId="49" fontId="1" fillId="0" borderId="9" xfId="0" applyNumberFormat="1" applyFont="1" applyFill="1" applyBorder="1" applyAlignment="1">
      <alignment horizontal="center" vertical="center"/>
    </xf>
    <xf numFmtId="49" fontId="1" fillId="33" borderId="10" xfId="0" applyNumberFormat="1" applyFont="1" applyFill="1" applyBorder="1" applyAlignment="1">
      <alignment horizontal="center" vertical="center"/>
    </xf>
    <xf numFmtId="49" fontId="1" fillId="33" borderId="9" xfId="0" applyNumberFormat="1" applyFont="1" applyFill="1" applyBorder="1" applyAlignment="1">
      <alignment horizontal="center" vertical="center"/>
    </xf>
    <xf numFmtId="0" fontId="1" fillId="0" borderId="11" xfId="0" applyNumberFormat="1" applyFont="1" applyFill="1" applyBorder="1" applyAlignment="1" applyProtection="1">
      <alignment horizontal="center" vertical="center"/>
      <protection/>
    </xf>
    <xf numFmtId="49" fontId="1" fillId="0" borderId="11" xfId="0" applyNumberFormat="1" applyFont="1" applyFill="1" applyBorder="1" applyAlignment="1">
      <alignment horizontal="center" vertical="center"/>
    </xf>
    <xf numFmtId="49" fontId="1" fillId="33" borderId="12" xfId="0" applyNumberFormat="1" applyFont="1" applyFill="1" applyBorder="1" applyAlignment="1">
      <alignment horizontal="center" vertical="center"/>
    </xf>
    <xf numFmtId="49" fontId="1" fillId="0" borderId="10" xfId="0" applyNumberFormat="1" applyFont="1" applyFill="1" applyBorder="1" applyAlignment="1" applyProtection="1">
      <alignment vertical="center"/>
      <protection/>
    </xf>
    <xf numFmtId="3" fontId="1" fillId="0" borderId="9" xfId="0" applyNumberFormat="1" applyFont="1" applyFill="1" applyBorder="1" applyAlignment="1" applyProtection="1">
      <alignment vertical="center"/>
      <protection/>
    </xf>
    <xf numFmtId="49" fontId="3" fillId="0" borderId="9" xfId="0" applyNumberFormat="1" applyFont="1" applyFill="1" applyBorder="1" applyAlignment="1" applyProtection="1">
      <alignment vertical="center" wrapText="1"/>
      <protection/>
    </xf>
    <xf numFmtId="49" fontId="4" fillId="0" borderId="9" xfId="0" applyNumberFormat="1" applyFont="1" applyFill="1" applyBorder="1" applyAlignment="1" applyProtection="1">
      <alignment vertical="center" wrapText="1"/>
      <protection/>
    </xf>
    <xf numFmtId="49" fontId="5" fillId="0" borderId="9" xfId="0" applyNumberFormat="1" applyFont="1" applyFill="1" applyBorder="1" applyAlignment="1" applyProtection="1">
      <alignment vertical="center" wrapText="1"/>
      <protection/>
    </xf>
    <xf numFmtId="49" fontId="1" fillId="0" borderId="9" xfId="0" applyNumberFormat="1" applyFont="1" applyFill="1" applyBorder="1" applyAlignment="1" applyProtection="1">
      <alignment vertical="center" wrapText="1"/>
      <protection/>
    </xf>
    <xf numFmtId="0" fontId="1" fillId="33" borderId="0" xfId="0" applyFont="1" applyFill="1" applyAlignment="1">
      <alignment/>
    </xf>
    <xf numFmtId="0" fontId="1" fillId="33" borderId="0" xfId="0" applyFont="1" applyFill="1" applyAlignment="1">
      <alignment vertical="center"/>
    </xf>
    <xf numFmtId="0" fontId="1" fillId="0" borderId="0" xfId="0" applyFont="1" applyFill="1" applyAlignment="1">
      <alignment horizontal="center" vertical="center"/>
    </xf>
    <xf numFmtId="0" fontId="6" fillId="0" borderId="0" xfId="0" applyNumberFormat="1" applyFont="1" applyFill="1" applyAlignment="1" applyProtection="1">
      <alignment horizontal="center" vertical="center" wrapText="1"/>
      <protection/>
    </xf>
    <xf numFmtId="0" fontId="6" fillId="0" borderId="0" xfId="0" applyFont="1" applyFill="1" applyAlignment="1">
      <alignment horizontal="center" vertical="center" wrapText="1"/>
    </xf>
    <xf numFmtId="0" fontId="7" fillId="0" borderId="9"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 fillId="0" borderId="9" xfId="0" applyNumberFormat="1" applyFont="1" applyFill="1" applyBorder="1" applyAlignment="1" applyProtection="1">
      <alignment horizontal="center" vertical="center" wrapText="1"/>
      <protection/>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 fillId="0" borderId="11" xfId="0" applyNumberFormat="1" applyFont="1" applyFill="1" applyBorder="1" applyAlignment="1" applyProtection="1">
      <alignment horizontal="center" vertical="center" wrapText="1"/>
      <protection/>
    </xf>
    <xf numFmtId="49" fontId="1" fillId="0" borderId="10" xfId="0" applyNumberFormat="1" applyFont="1" applyFill="1" applyBorder="1" applyAlignment="1" applyProtection="1">
      <alignment horizontal="center" vertical="center"/>
      <protection/>
    </xf>
    <xf numFmtId="176" fontId="1" fillId="0" borderId="10" xfId="0" applyNumberFormat="1" applyFont="1" applyFill="1" applyBorder="1" applyAlignment="1" applyProtection="1">
      <alignment horizontal="center" vertical="center"/>
      <protection/>
    </xf>
    <xf numFmtId="49" fontId="1" fillId="0" borderId="9" xfId="0" applyNumberFormat="1" applyFont="1" applyFill="1" applyBorder="1" applyAlignment="1" applyProtection="1">
      <alignment horizontal="center" vertical="center" wrapText="1"/>
      <protection/>
    </xf>
    <xf numFmtId="3" fontId="1" fillId="0" borderId="15" xfId="0" applyNumberFormat="1" applyFont="1" applyFill="1" applyBorder="1" applyAlignment="1" applyProtection="1">
      <alignment horizontal="center" vertical="center"/>
      <protection/>
    </xf>
    <xf numFmtId="3" fontId="1" fillId="0" borderId="10" xfId="0" applyNumberFormat="1" applyFont="1" applyFill="1" applyBorder="1" applyAlignment="1" applyProtection="1">
      <alignment horizontal="center" vertical="center"/>
      <protection/>
    </xf>
    <xf numFmtId="3" fontId="1" fillId="0" borderId="9" xfId="0" applyNumberFormat="1" applyFont="1" applyFill="1" applyBorder="1" applyAlignment="1" applyProtection="1">
      <alignment horizontal="center" vertical="center"/>
      <protection/>
    </xf>
    <xf numFmtId="49" fontId="1" fillId="0" borderId="15" xfId="0" applyNumberFormat="1" applyFont="1" applyFill="1" applyBorder="1" applyAlignment="1" applyProtection="1">
      <alignment horizontal="center" vertical="center" wrapText="1"/>
      <protection/>
    </xf>
    <xf numFmtId="49" fontId="1" fillId="0" borderId="10" xfId="0" applyNumberFormat="1" applyFont="1" applyFill="1" applyBorder="1" applyAlignment="1" applyProtection="1">
      <alignment horizontal="center" vertical="center" wrapText="1"/>
      <protection/>
    </xf>
    <xf numFmtId="0" fontId="8" fillId="0" borderId="0" xfId="0" applyFont="1" applyFill="1" applyAlignment="1">
      <alignment horizontal="right" vertical="center" wrapText="1"/>
    </xf>
    <xf numFmtId="1" fontId="0" fillId="0" borderId="0" xfId="0" applyNumberFormat="1" applyFill="1" applyAlignment="1">
      <alignment/>
    </xf>
    <xf numFmtId="1" fontId="9" fillId="0" borderId="0" xfId="0" applyNumberFormat="1" applyFont="1" applyFill="1" applyAlignment="1">
      <alignment/>
    </xf>
    <xf numFmtId="0" fontId="10" fillId="0" borderId="0" xfId="0" applyNumberFormat="1" applyFont="1" applyFill="1" applyAlignment="1">
      <alignment/>
    </xf>
    <xf numFmtId="0" fontId="10" fillId="0" borderId="0" xfId="0" applyNumberFormat="1" applyFont="1" applyFill="1" applyAlignment="1">
      <alignment horizontal="centerContinuous" vertical="center"/>
    </xf>
    <xf numFmtId="0" fontId="10" fillId="0" borderId="0" xfId="0" applyNumberFormat="1" applyFont="1" applyFill="1" applyAlignment="1">
      <alignment horizontal="right" vertical="center"/>
    </xf>
    <xf numFmtId="0" fontId="11"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horizontal="left"/>
      <protection/>
    </xf>
    <xf numFmtId="0" fontId="1" fillId="0" borderId="0" xfId="0" applyNumberFormat="1" applyFont="1" applyFill="1" applyAlignment="1">
      <alignment/>
    </xf>
    <xf numFmtId="0" fontId="10" fillId="0" borderId="0" xfId="0" applyNumberFormat="1" applyFont="1" applyFill="1" applyAlignment="1">
      <alignment horizontal="right"/>
    </xf>
    <xf numFmtId="0" fontId="1" fillId="0" borderId="10" xfId="0" applyNumberFormat="1" applyFont="1" applyFill="1" applyBorder="1" applyAlignment="1" applyProtection="1">
      <alignment horizontal="center" vertical="center" wrapText="1"/>
      <protection/>
    </xf>
    <xf numFmtId="1" fontId="1" fillId="0" borderId="16" xfId="0" applyNumberFormat="1" applyFont="1" applyFill="1" applyBorder="1" applyAlignment="1" applyProtection="1">
      <alignment horizontal="center" vertical="center"/>
      <protection/>
    </xf>
    <xf numFmtId="0" fontId="1" fillId="0" borderId="16"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Continuous" vertical="center"/>
      <protection/>
    </xf>
    <xf numFmtId="0" fontId="1" fillId="0" borderId="17" xfId="0" applyNumberFormat="1" applyFont="1" applyFill="1" applyBorder="1" applyAlignment="1" applyProtection="1">
      <alignment horizontal="centerContinuous" vertical="center"/>
      <protection/>
    </xf>
    <xf numFmtId="1" fontId="1" fillId="0" borderId="18"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1" fontId="1" fillId="0" borderId="12"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1" fillId="0" borderId="20" xfId="0" applyNumberFormat="1" applyFont="1" applyFill="1" applyBorder="1" applyAlignment="1" applyProtection="1">
      <alignment horizontal="center" vertical="center" wrapText="1"/>
      <protection/>
    </xf>
    <xf numFmtId="1" fontId="1" fillId="0" borderId="11" xfId="0" applyNumberFormat="1" applyFont="1" applyFill="1" applyBorder="1" applyAlignment="1" applyProtection="1">
      <alignment horizontal="center" vertical="center" wrapText="1"/>
      <protection/>
    </xf>
    <xf numFmtId="177" fontId="1" fillId="0" borderId="15" xfId="0" applyNumberFormat="1" applyFont="1" applyFill="1" applyBorder="1" applyAlignment="1" applyProtection="1">
      <alignment horizontal="center" vertical="center" wrapText="1"/>
      <protection/>
    </xf>
    <xf numFmtId="177" fontId="1" fillId="0" borderId="10" xfId="0" applyNumberFormat="1" applyFont="1" applyFill="1" applyBorder="1" applyAlignment="1" applyProtection="1">
      <alignment horizontal="center" vertical="center" wrapText="1"/>
      <protection/>
    </xf>
    <xf numFmtId="177" fontId="1" fillId="0" borderId="9" xfId="0" applyNumberFormat="1" applyFont="1" applyFill="1" applyBorder="1" applyAlignment="1" applyProtection="1">
      <alignment horizontal="center" vertical="center" wrapText="1"/>
      <protection/>
    </xf>
    <xf numFmtId="177" fontId="1" fillId="0" borderId="13" xfId="0" applyNumberFormat="1" applyFont="1" applyFill="1" applyBorder="1" applyAlignment="1" applyProtection="1">
      <alignment horizontal="center" vertical="center" wrapText="1"/>
      <protection/>
    </xf>
    <xf numFmtId="0" fontId="12" fillId="0" borderId="9" xfId="0" applyNumberFormat="1" applyFont="1" applyFill="1" applyBorder="1" applyAlignment="1">
      <alignment/>
    </xf>
    <xf numFmtId="0" fontId="13" fillId="0" borderId="9" xfId="0" applyNumberFormat="1" applyFont="1" applyFill="1" applyBorder="1" applyAlignment="1">
      <alignment horizontal="centerContinuous" vertical="center"/>
    </xf>
    <xf numFmtId="0" fontId="13" fillId="0" borderId="9" xfId="0" applyNumberFormat="1" applyFont="1" applyFill="1" applyBorder="1" applyAlignment="1">
      <alignment/>
    </xf>
    <xf numFmtId="1" fontId="14" fillId="0" borderId="9" xfId="0" applyNumberFormat="1" applyFont="1" applyFill="1" applyBorder="1" applyAlignment="1">
      <alignment/>
    </xf>
    <xf numFmtId="0" fontId="12" fillId="0" borderId="9" xfId="0" applyNumberFormat="1" applyFont="1" applyFill="1" applyBorder="1" applyAlignment="1">
      <alignment horizontal="centerContinuous" vertical="center"/>
    </xf>
    <xf numFmtId="1" fontId="14" fillId="0" borderId="0" xfId="0" applyNumberFormat="1" applyFont="1" applyFill="1" applyAlignment="1">
      <alignment/>
    </xf>
    <xf numFmtId="1" fontId="1" fillId="0" borderId="0" xfId="0" applyNumberFormat="1" applyFont="1" applyFill="1" applyAlignment="1">
      <alignment vertical="center"/>
    </xf>
    <xf numFmtId="1" fontId="14" fillId="0" borderId="0" xfId="0" applyNumberFormat="1" applyFont="1" applyFill="1" applyBorder="1" applyAlignment="1">
      <alignment/>
    </xf>
    <xf numFmtId="0" fontId="11" fillId="0" borderId="0" xfId="0" applyNumberFormat="1" applyFont="1" applyFill="1" applyAlignment="1" applyProtection="1">
      <alignment horizontal="centerContinuous" vertical="center"/>
      <protection/>
    </xf>
    <xf numFmtId="0" fontId="15" fillId="0" borderId="0" xfId="0" applyNumberFormat="1" applyFont="1" applyFill="1" applyAlignment="1" applyProtection="1">
      <alignment horizontal="centerContinuous" vertical="center"/>
      <protection/>
    </xf>
    <xf numFmtId="0" fontId="1" fillId="0" borderId="17" xfId="0" applyNumberFormat="1" applyFont="1" applyFill="1" applyBorder="1" applyAlignment="1" applyProtection="1">
      <alignment horizontal="left"/>
      <protection/>
    </xf>
    <xf numFmtId="0" fontId="1" fillId="0" borderId="18" xfId="0" applyNumberFormat="1" applyFont="1" applyFill="1" applyBorder="1" applyAlignment="1" applyProtection="1">
      <alignment horizontal="centerContinuous" vertical="center"/>
      <protection/>
    </xf>
    <xf numFmtId="0" fontId="1" fillId="0" borderId="20" xfId="0" applyNumberFormat="1" applyFont="1" applyFill="1" applyBorder="1" applyAlignment="1" applyProtection="1">
      <alignment horizontal="centerContinuous" vertical="center"/>
      <protection/>
    </xf>
    <xf numFmtId="0" fontId="1" fillId="0" borderId="18" xfId="0" applyNumberFormat="1" applyFont="1" applyFill="1" applyBorder="1" applyAlignment="1">
      <alignment horizontal="centerContinuous" vertical="center"/>
    </xf>
    <xf numFmtId="1" fontId="1" fillId="0" borderId="16" xfId="0" applyNumberFormat="1" applyFont="1" applyFill="1" applyBorder="1" applyAlignment="1">
      <alignment horizontal="centerContinuous" vertical="center"/>
    </xf>
    <xf numFmtId="0" fontId="1" fillId="0" borderId="21" xfId="0" applyNumberFormat="1" applyFont="1" applyFill="1" applyBorder="1" applyAlignment="1" applyProtection="1">
      <alignment horizontal="center" vertical="center" wrapText="1"/>
      <protection/>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18" xfId="0" applyNumberFormat="1" applyFont="1" applyFill="1" applyBorder="1" applyAlignment="1" applyProtection="1">
      <alignment horizontal="center" vertical="center" wrapText="1"/>
      <protection/>
    </xf>
    <xf numFmtId="49" fontId="1" fillId="0" borderId="10" xfId="0" applyNumberFormat="1" applyFont="1" applyFill="1" applyBorder="1" applyAlignment="1" applyProtection="1">
      <alignment vertical="center" wrapText="1"/>
      <protection/>
    </xf>
    <xf numFmtId="177" fontId="1" fillId="0" borderId="9" xfId="0" applyNumberFormat="1" applyFont="1" applyFill="1" applyBorder="1" applyAlignment="1" applyProtection="1">
      <alignment vertical="center" wrapText="1"/>
      <protection/>
    </xf>
    <xf numFmtId="177" fontId="62" fillId="0" borderId="9" xfId="0" applyNumberFormat="1" applyFont="1" applyFill="1" applyBorder="1" applyAlignment="1" applyProtection="1">
      <alignment vertical="center" wrapText="1"/>
      <protection/>
    </xf>
    <xf numFmtId="49" fontId="1" fillId="0" borderId="10" xfId="0" applyNumberFormat="1" applyFont="1" applyFill="1" applyBorder="1" applyAlignment="1" applyProtection="1">
      <alignment horizontal="centerContinuous" vertical="center" wrapText="1"/>
      <protection/>
    </xf>
    <xf numFmtId="49" fontId="1" fillId="0" borderId="9" xfId="0" applyNumberFormat="1" applyFont="1" applyFill="1" applyBorder="1" applyAlignment="1" applyProtection="1">
      <alignment horizontal="centerContinuous" vertical="center" wrapText="1"/>
      <protection/>
    </xf>
    <xf numFmtId="0" fontId="0" fillId="0" borderId="0" xfId="0" applyAlignment="1">
      <alignment horizontal="center" vertical="center"/>
    </xf>
    <xf numFmtId="1" fontId="9" fillId="0" borderId="0" xfId="0" applyNumberFormat="1" applyFont="1" applyFill="1" applyAlignment="1">
      <alignment/>
    </xf>
    <xf numFmtId="0" fontId="17" fillId="0" borderId="0" xfId="0" applyNumberFormat="1" applyFont="1" applyFill="1" applyAlignment="1" applyProtection="1">
      <alignment horizontal="center" vertical="center"/>
      <protection/>
    </xf>
    <xf numFmtId="0" fontId="0" fillId="0" borderId="0" xfId="0" applyFont="1" applyFill="1" applyAlignment="1">
      <alignment horizontal="left" vertical="center"/>
    </xf>
    <xf numFmtId="0" fontId="0" fillId="0" borderId="0" xfId="0" applyFont="1" applyAlignment="1">
      <alignment horizontal="center" vertical="center" wrapText="1"/>
    </xf>
    <xf numFmtId="0" fontId="18" fillId="0" borderId="0" xfId="0" applyNumberFormat="1" applyFont="1" applyFill="1" applyAlignment="1">
      <alignment horizontal="center"/>
    </xf>
    <xf numFmtId="0" fontId="0" fillId="0" borderId="9" xfId="0" applyNumberFormat="1" applyFont="1" applyFill="1" applyBorder="1" applyAlignment="1" applyProtection="1">
      <alignment horizontal="centerContinuous" vertical="center"/>
      <protection/>
    </xf>
    <xf numFmtId="0" fontId="0" fillId="0" borderId="9" xfId="0" applyFont="1" applyBorder="1" applyAlignment="1">
      <alignment horizontal="center" vertical="center" wrapText="1"/>
    </xf>
    <xf numFmtId="0" fontId="0" fillId="0" borderId="11" xfId="0" applyFont="1" applyBorder="1" applyAlignment="1">
      <alignment horizontal="center" vertical="center"/>
    </xf>
    <xf numFmtId="0" fontId="0" fillId="0" borderId="9" xfId="0" applyFont="1" applyBorder="1" applyAlignment="1">
      <alignment horizontal="center" vertical="center"/>
    </xf>
    <xf numFmtId="0" fontId="0" fillId="0" borderId="21" xfId="0" applyFont="1" applyBorder="1" applyAlignment="1">
      <alignment horizontal="center" vertical="center"/>
    </xf>
    <xf numFmtId="0" fontId="0" fillId="0" borderId="9" xfId="0" applyFont="1" applyFill="1" applyBorder="1" applyAlignment="1">
      <alignment horizontal="center" vertical="center" wrapText="1"/>
    </xf>
    <xf numFmtId="0" fontId="0" fillId="0" borderId="18" xfId="0" applyFont="1" applyBorder="1" applyAlignment="1">
      <alignment horizontal="center" vertical="center"/>
    </xf>
    <xf numFmtId="49" fontId="10" fillId="0" borderId="9" xfId="0" applyNumberFormat="1"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left" vertical="center" wrapText="1"/>
      <protection/>
    </xf>
    <xf numFmtId="178" fontId="10" fillId="0" borderId="9" xfId="0" applyNumberFormat="1" applyFont="1" applyBorder="1" applyAlignment="1">
      <alignment horizontal="center" vertical="center" wrapText="1"/>
    </xf>
    <xf numFmtId="178" fontId="10" fillId="0" borderId="18" xfId="0" applyNumberFormat="1" applyFont="1" applyBorder="1" applyAlignment="1">
      <alignment horizontal="center" vertical="center"/>
    </xf>
    <xf numFmtId="178" fontId="10" fillId="0" borderId="9" xfId="0" applyNumberFormat="1" applyFont="1" applyBorder="1" applyAlignment="1">
      <alignment horizontal="center" vertical="center"/>
    </xf>
    <xf numFmtId="0" fontId="10" fillId="0" borderId="9" xfId="0" applyFont="1" applyFill="1" applyBorder="1" applyAlignment="1">
      <alignment horizontal="center" vertical="center" wrapText="1"/>
    </xf>
    <xf numFmtId="0" fontId="10" fillId="0" borderId="9" xfId="0" applyFont="1" applyBorder="1" applyAlignment="1">
      <alignment horizontal="center" vertical="center" wrapText="1"/>
    </xf>
    <xf numFmtId="0" fontId="10" fillId="0" borderId="9" xfId="0" applyFont="1" applyBorder="1" applyAlignment="1">
      <alignment horizontal="center" vertical="center"/>
    </xf>
    <xf numFmtId="49" fontId="0" fillId="0" borderId="9" xfId="0" applyNumberFormat="1" applyFont="1" applyFill="1" applyBorder="1" applyAlignment="1" applyProtection="1">
      <alignment horizontal="center" vertical="center" wrapText="1"/>
      <protection/>
    </xf>
    <xf numFmtId="4" fontId="0" fillId="0" borderId="9" xfId="0" applyNumberFormat="1" applyFont="1" applyFill="1" applyBorder="1" applyAlignment="1" applyProtection="1">
      <alignment horizontal="center" vertical="center" wrapText="1"/>
      <protection/>
    </xf>
    <xf numFmtId="2" fontId="0" fillId="0" borderId="0" xfId="0" applyNumberFormat="1" applyAlignment="1">
      <alignment/>
    </xf>
    <xf numFmtId="1" fontId="18" fillId="0" borderId="0" xfId="0" applyNumberFormat="1" applyFont="1" applyFill="1" applyAlignment="1">
      <alignment/>
    </xf>
    <xf numFmtId="1" fontId="18" fillId="0" borderId="0" xfId="0" applyNumberFormat="1" applyFont="1" applyFill="1" applyAlignment="1">
      <alignment wrapText="1"/>
    </xf>
    <xf numFmtId="1" fontId="0" fillId="0" borderId="0" xfId="0" applyNumberFormat="1" applyFont="1" applyFill="1" applyAlignment="1">
      <alignment/>
    </xf>
    <xf numFmtId="0" fontId="18" fillId="0" borderId="17" xfId="0" applyNumberFormat="1" applyFont="1" applyFill="1" applyBorder="1" applyAlignment="1" applyProtection="1">
      <alignment horizontal="left"/>
      <protection/>
    </xf>
    <xf numFmtId="0" fontId="18" fillId="0" borderId="0" xfId="0" applyNumberFormat="1" applyFont="1" applyFill="1" applyAlignment="1">
      <alignment/>
    </xf>
    <xf numFmtId="0" fontId="18" fillId="0" borderId="9" xfId="0" applyNumberFormat="1" applyFont="1" applyFill="1" applyBorder="1" applyAlignment="1">
      <alignment horizontal="centerContinuous" vertical="center"/>
    </xf>
    <xf numFmtId="0" fontId="18" fillId="0" borderId="9" xfId="0" applyNumberFormat="1" applyFont="1" applyFill="1" applyBorder="1" applyAlignment="1">
      <alignment horizontal="center" vertical="center" wrapText="1"/>
    </xf>
    <xf numFmtId="0" fontId="18" fillId="0" borderId="11" xfId="0" applyNumberFormat="1" applyFont="1" applyFill="1" applyBorder="1" applyAlignment="1">
      <alignment horizontal="center" vertical="center" wrapText="1"/>
    </xf>
    <xf numFmtId="4" fontId="18" fillId="0" borderId="9" xfId="0" applyNumberFormat="1" applyFont="1" applyFill="1" applyBorder="1" applyAlignment="1" applyProtection="1">
      <alignment horizontal="center" vertical="center" wrapText="1"/>
      <protection/>
    </xf>
    <xf numFmtId="0" fontId="0" fillId="0" borderId="10" xfId="0" applyNumberFormat="1" applyFont="1" applyFill="1" applyBorder="1" applyAlignment="1">
      <alignment vertical="center"/>
    </xf>
    <xf numFmtId="177" fontId="0" fillId="0" borderId="9" xfId="0" applyNumberFormat="1" applyFont="1" applyFill="1" applyBorder="1" applyAlignment="1">
      <alignment horizontal="right" vertical="center" wrapText="1"/>
    </xf>
    <xf numFmtId="0" fontId="0" fillId="0" borderId="13" xfId="0" applyNumberFormat="1" applyFont="1" applyFill="1" applyBorder="1" applyAlignment="1">
      <alignment vertical="center"/>
    </xf>
    <xf numFmtId="177" fontId="0" fillId="0" borderId="11" xfId="0" applyNumberFormat="1" applyFont="1" applyFill="1" applyBorder="1" applyAlignment="1" applyProtection="1">
      <alignment vertical="center" wrapText="1"/>
      <protection/>
    </xf>
    <xf numFmtId="177" fontId="0" fillId="0" borderId="10" xfId="0" applyNumberFormat="1" applyFont="1" applyFill="1" applyBorder="1" applyAlignment="1">
      <alignment vertical="center" wrapText="1"/>
    </xf>
    <xf numFmtId="177" fontId="0" fillId="0" borderId="12" xfId="0" applyNumberFormat="1" applyFont="1" applyFill="1" applyBorder="1" applyAlignment="1" applyProtection="1">
      <alignment vertical="center" wrapText="1"/>
      <protection/>
    </xf>
    <xf numFmtId="177" fontId="0" fillId="0" borderId="9" xfId="0" applyNumberFormat="1" applyFont="1" applyFill="1" applyBorder="1" applyAlignment="1" applyProtection="1">
      <alignment vertical="center" wrapText="1"/>
      <protection/>
    </xf>
    <xf numFmtId="177" fontId="0" fillId="0" borderId="21" xfId="0" applyNumberFormat="1" applyFont="1" applyFill="1" applyBorder="1" applyAlignment="1" applyProtection="1">
      <alignment vertical="center" wrapText="1"/>
      <protection/>
    </xf>
    <xf numFmtId="0" fontId="0" fillId="0" borderId="9" xfId="0" applyNumberFormat="1" applyFont="1" applyFill="1" applyBorder="1" applyAlignment="1">
      <alignment vertical="center"/>
    </xf>
    <xf numFmtId="1" fontId="0" fillId="0" borderId="9" xfId="0" applyNumberFormat="1" applyFont="1" applyFill="1" applyBorder="1" applyAlignment="1">
      <alignment vertical="center"/>
    </xf>
    <xf numFmtId="177" fontId="0" fillId="0" borderId="18" xfId="0" applyNumberFormat="1" applyFont="1" applyFill="1" applyBorder="1" applyAlignment="1" applyProtection="1">
      <alignment vertical="center" wrapText="1"/>
      <protection/>
    </xf>
    <xf numFmtId="177" fontId="0" fillId="0" borderId="10" xfId="0" applyNumberFormat="1" applyFont="1" applyFill="1" applyBorder="1" applyAlignment="1" applyProtection="1">
      <alignment vertical="center" wrapText="1"/>
      <protection/>
    </xf>
    <xf numFmtId="0" fontId="0" fillId="0" borderId="9" xfId="0" applyNumberFormat="1" applyFont="1" applyFill="1" applyBorder="1" applyAlignment="1">
      <alignment horizontal="center" vertical="center"/>
    </xf>
    <xf numFmtId="177" fontId="0" fillId="0" borderId="9" xfId="0" applyNumberFormat="1" applyFont="1" applyFill="1" applyBorder="1" applyAlignment="1">
      <alignment vertical="center" wrapText="1"/>
    </xf>
    <xf numFmtId="0" fontId="0" fillId="0" borderId="0" xfId="0" applyNumberFormat="1" applyFont="1" applyFill="1" applyAlignment="1">
      <alignment horizontal="center"/>
    </xf>
    <xf numFmtId="0" fontId="19" fillId="0" borderId="0" xfId="0" applyNumberFormat="1" applyFont="1" applyFill="1" applyAlignment="1">
      <alignment/>
    </xf>
    <xf numFmtId="0" fontId="20" fillId="0" borderId="0" xfId="0" applyNumberFormat="1" applyFont="1" applyFill="1" applyAlignment="1">
      <alignment horizontal="center"/>
    </xf>
    <xf numFmtId="0" fontId="20" fillId="0" borderId="0" xfId="0" applyNumberFormat="1" applyFont="1" applyFill="1" applyAlignment="1">
      <alignment/>
    </xf>
    <xf numFmtId="178" fontId="0" fillId="0" borderId="0" xfId="0" applyNumberFormat="1" applyFill="1" applyAlignment="1">
      <alignment/>
    </xf>
    <xf numFmtId="1" fontId="9" fillId="0" borderId="0" xfId="0" applyNumberFormat="1" applyFont="1" applyFill="1" applyAlignment="1">
      <alignment vertical="center"/>
    </xf>
    <xf numFmtId="0" fontId="18" fillId="0" borderId="9" xfId="0" applyNumberFormat="1" applyFont="1" applyFill="1" applyBorder="1" applyAlignment="1">
      <alignment horizontal="center" vertical="center"/>
    </xf>
    <xf numFmtId="4" fontId="18" fillId="0" borderId="9" xfId="0" applyNumberFormat="1" applyFont="1" applyFill="1" applyBorder="1" applyAlignment="1" applyProtection="1">
      <alignment horizontal="center" vertical="center"/>
      <protection/>
    </xf>
    <xf numFmtId="1" fontId="21" fillId="0" borderId="0" xfId="0" applyNumberFormat="1" applyFont="1" applyFill="1" applyAlignment="1">
      <alignment/>
    </xf>
    <xf numFmtId="178" fontId="0" fillId="0" borderId="0" xfId="0" applyNumberFormat="1" applyFont="1" applyFill="1" applyAlignment="1">
      <alignment/>
    </xf>
    <xf numFmtId="178" fontId="18" fillId="0" borderId="0" xfId="0" applyNumberFormat="1" applyFont="1" applyFill="1" applyAlignment="1">
      <alignment/>
    </xf>
    <xf numFmtId="178" fontId="20" fillId="0" borderId="0" xfId="0" applyNumberFormat="1" applyFont="1" applyFill="1" applyAlignment="1">
      <alignment/>
    </xf>
    <xf numFmtId="0" fontId="22" fillId="0" borderId="0" xfId="0" applyFont="1" applyAlignment="1">
      <alignment horizontal="center" wrapText="1"/>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常规_(陈诚修改稿)2006年全省及省级财政决算及07年预算执行情况表(A4 留底自用)"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常规_(陈诚修改稿)2006年全省及省级财政决算及07年预算执行情况表(A4 留底自用) 2" xfId="52"/>
    <cellStyle name="20% - 强调文字颜色 2" xfId="53"/>
    <cellStyle name="40% - 强调文字颜色 2" xfId="54"/>
    <cellStyle name="常规 48"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10 4 3" xfId="66"/>
    <cellStyle name="常规 10 4 3 2" xfId="67"/>
    <cellStyle name="常规 2 4 2" xfId="68"/>
    <cellStyle name="常规 26 2 2" xfId="69"/>
    <cellStyle name="常规_省级科预算草案表1.14 2"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9:M9"/>
  <sheetViews>
    <sheetView workbookViewId="0" topLeftCell="A1">
      <selection activeCell="G14" sqref="G14"/>
    </sheetView>
  </sheetViews>
  <sheetFormatPr defaultColWidth="9.00390625" defaultRowHeight="14.25"/>
  <sheetData>
    <row r="9" spans="1:13" ht="107.25" customHeight="1">
      <c r="A9" s="148" t="s">
        <v>0</v>
      </c>
      <c r="B9" s="148"/>
      <c r="C9" s="148"/>
      <c r="D9" s="148"/>
      <c r="E9" s="148"/>
      <c r="F9" s="148"/>
      <c r="G9" s="148"/>
      <c r="H9" s="148"/>
      <c r="I9" s="148"/>
      <c r="J9" s="148"/>
      <c r="K9" s="148"/>
      <c r="L9" s="148"/>
      <c r="M9" s="148"/>
    </row>
  </sheetData>
  <sheetProtection/>
  <mergeCells count="1">
    <mergeCell ref="A9:M9"/>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E17"/>
  <sheetViews>
    <sheetView workbookViewId="0" topLeftCell="A1">
      <selection activeCell="B14" sqref="B14"/>
    </sheetView>
  </sheetViews>
  <sheetFormatPr defaultColWidth="6.50390625" defaultRowHeight="20.25" customHeight="1"/>
  <cols>
    <col min="1" max="1" width="31.625" style="40" customWidth="1"/>
    <col min="2" max="2" width="25.125" style="40" customWidth="1"/>
    <col min="3" max="3" width="32.875" style="40" customWidth="1"/>
    <col min="4" max="4" width="25.125" style="40" customWidth="1"/>
    <col min="5" max="5" width="6.50390625" style="40" customWidth="1"/>
    <col min="6" max="6" width="8.375" style="40" bestFit="1" customWidth="1"/>
    <col min="7" max="7" width="7.375" style="40" bestFit="1" customWidth="1"/>
    <col min="8" max="8" width="8.375" style="40" bestFit="1" customWidth="1"/>
    <col min="9" max="9" width="8.375" style="140" bestFit="1" customWidth="1"/>
    <col min="10" max="16384" width="6.50390625" style="40" customWidth="1"/>
  </cols>
  <sheetData>
    <row r="1" ht="20.25" customHeight="1">
      <c r="A1" s="141"/>
    </row>
    <row r="2" spans="1:31" ht="20.25" customHeight="1">
      <c r="A2" s="45" t="s">
        <v>1</v>
      </c>
      <c r="B2" s="45"/>
      <c r="C2" s="45"/>
      <c r="D2" s="45"/>
      <c r="E2" s="115"/>
      <c r="F2" s="115"/>
      <c r="G2" s="115"/>
      <c r="H2" s="115"/>
      <c r="I2" s="145"/>
      <c r="J2" s="115"/>
      <c r="K2" s="115"/>
      <c r="L2" s="115"/>
      <c r="M2" s="115"/>
      <c r="N2" s="115"/>
      <c r="O2" s="115"/>
      <c r="P2" s="115"/>
      <c r="Q2" s="115"/>
      <c r="R2" s="115"/>
      <c r="S2" s="115"/>
      <c r="T2" s="115"/>
      <c r="U2" s="115"/>
      <c r="V2" s="115"/>
      <c r="W2" s="115"/>
      <c r="X2" s="115"/>
      <c r="Y2" s="115"/>
      <c r="Z2" s="115"/>
      <c r="AA2" s="115"/>
      <c r="AB2" s="115"/>
      <c r="AC2" s="115"/>
      <c r="AD2" s="115"/>
      <c r="AE2" s="115"/>
    </row>
    <row r="3" spans="1:9" s="113" customFormat="1" ht="20.25" customHeight="1">
      <c r="A3" s="116"/>
      <c r="B3" s="116"/>
      <c r="C3" s="117"/>
      <c r="D3" s="94" t="s">
        <v>2</v>
      </c>
      <c r="I3" s="146"/>
    </row>
    <row r="4" spans="1:9" s="113" customFormat="1" ht="25.5" customHeight="1">
      <c r="A4" s="118" t="s">
        <v>3</v>
      </c>
      <c r="B4" s="118"/>
      <c r="C4" s="118" t="s">
        <v>4</v>
      </c>
      <c r="D4" s="118"/>
      <c r="I4" s="146"/>
    </row>
    <row r="5" spans="1:9" s="113" customFormat="1" ht="25.5" customHeight="1">
      <c r="A5" s="142" t="s">
        <v>5</v>
      </c>
      <c r="B5" s="142" t="s">
        <v>6</v>
      </c>
      <c r="C5" s="142" t="s">
        <v>5</v>
      </c>
      <c r="D5" s="143" t="s">
        <v>6</v>
      </c>
      <c r="I5" s="146"/>
    </row>
    <row r="6" spans="1:9" s="115" customFormat="1" ht="25.5" customHeight="1">
      <c r="A6" s="130" t="s">
        <v>7</v>
      </c>
      <c r="B6" s="128">
        <v>511.86</v>
      </c>
      <c r="C6" s="130" t="s">
        <v>8</v>
      </c>
      <c r="D6" s="128">
        <v>230.2</v>
      </c>
      <c r="I6" s="145"/>
    </row>
    <row r="7" spans="1:9" s="115" customFormat="1" ht="25.5" customHeight="1">
      <c r="A7" s="130" t="s">
        <v>9</v>
      </c>
      <c r="B7" s="128"/>
      <c r="C7" s="130" t="s">
        <v>10</v>
      </c>
      <c r="D7" s="128">
        <v>39.12</v>
      </c>
      <c r="I7" s="145"/>
    </row>
    <row r="8" spans="1:9" s="115" customFormat="1" ht="25.5" customHeight="1">
      <c r="A8" s="130" t="s">
        <v>11</v>
      </c>
      <c r="B8" s="128"/>
      <c r="C8" s="130" t="s">
        <v>12</v>
      </c>
      <c r="D8" s="128">
        <v>22.82</v>
      </c>
      <c r="I8" s="145"/>
    </row>
    <row r="9" spans="1:9" s="115" customFormat="1" ht="25.5" customHeight="1">
      <c r="A9" s="130" t="s">
        <v>13</v>
      </c>
      <c r="B9" s="128"/>
      <c r="C9" s="130" t="s">
        <v>14</v>
      </c>
      <c r="D9" s="128">
        <v>8</v>
      </c>
      <c r="I9" s="145"/>
    </row>
    <row r="10" spans="1:9" s="115" customFormat="1" ht="25.5" customHeight="1">
      <c r="A10" s="130" t="s">
        <v>15</v>
      </c>
      <c r="B10" s="128"/>
      <c r="C10" s="130" t="s">
        <v>16</v>
      </c>
      <c r="D10" s="128">
        <v>238</v>
      </c>
      <c r="I10" s="145"/>
    </row>
    <row r="11" spans="1:9" s="115" customFormat="1" ht="25.5" customHeight="1">
      <c r="A11" s="130" t="s">
        <v>17</v>
      </c>
      <c r="B11" s="128">
        <v>51</v>
      </c>
      <c r="C11" s="130" t="s">
        <v>18</v>
      </c>
      <c r="D11" s="128">
        <v>24.72</v>
      </c>
      <c r="I11" s="145"/>
    </row>
    <row r="12" spans="1:9" s="115" customFormat="1" ht="25.5" customHeight="1">
      <c r="A12" s="134" t="s">
        <v>19</v>
      </c>
      <c r="B12" s="135"/>
      <c r="C12" s="134" t="s">
        <v>20</v>
      </c>
      <c r="D12" s="135"/>
      <c r="I12" s="145"/>
    </row>
    <row r="13" spans="1:9" s="115" customFormat="1" ht="25.5" customHeight="1">
      <c r="A13" s="130" t="s">
        <v>21</v>
      </c>
      <c r="B13" s="128"/>
      <c r="C13" s="130" t="s">
        <v>22</v>
      </c>
      <c r="D13" s="128"/>
      <c r="I13" s="145"/>
    </row>
    <row r="14" spans="1:9" s="115" customFormat="1" ht="25.5" customHeight="1">
      <c r="A14" s="130" t="s">
        <v>23</v>
      </c>
      <c r="B14" s="128"/>
      <c r="C14" s="130" t="s">
        <v>24</v>
      </c>
      <c r="D14" s="128"/>
      <c r="G14" s="144"/>
      <c r="I14" s="145"/>
    </row>
    <row r="15" spans="1:9" s="115" customFormat="1" ht="25.5" customHeight="1">
      <c r="A15" s="130"/>
      <c r="B15" s="128"/>
      <c r="C15" s="130" t="s">
        <v>25</v>
      </c>
      <c r="D15" s="128"/>
      <c r="I15" s="145"/>
    </row>
    <row r="16" spans="1:31" s="115" customFormat="1" ht="25.5" customHeight="1">
      <c r="A16" s="134" t="s">
        <v>26</v>
      </c>
      <c r="B16" s="123">
        <f>SUM(B6:B15)</f>
        <v>562.86</v>
      </c>
      <c r="C16" s="134" t="s">
        <v>27</v>
      </c>
      <c r="D16" s="135">
        <v>562.86</v>
      </c>
      <c r="E16" s="139"/>
      <c r="F16" s="139"/>
      <c r="G16" s="139"/>
      <c r="H16" s="139"/>
      <c r="I16" s="147"/>
      <c r="J16" s="139"/>
      <c r="K16" s="139"/>
      <c r="L16" s="139"/>
      <c r="M16" s="139"/>
      <c r="N16" s="139"/>
      <c r="O16" s="139"/>
      <c r="P16" s="139"/>
      <c r="Q16" s="139"/>
      <c r="R16" s="139"/>
      <c r="S16" s="139"/>
      <c r="T16" s="139"/>
      <c r="U16" s="139"/>
      <c r="V16" s="139"/>
      <c r="W16" s="139"/>
      <c r="X16" s="139"/>
      <c r="Y16" s="139"/>
      <c r="Z16" s="139"/>
      <c r="AA16" s="139"/>
      <c r="AB16" s="139"/>
      <c r="AC16" s="139"/>
      <c r="AD16" s="139"/>
      <c r="AE16" s="139"/>
    </row>
    <row r="17" spans="1:31" ht="20.25" customHeight="1">
      <c r="A17" s="136"/>
      <c r="B17" s="137"/>
      <c r="C17" s="138"/>
      <c r="D17" s="139"/>
      <c r="E17" s="139"/>
      <c r="F17" s="139"/>
      <c r="G17" s="139"/>
      <c r="H17" s="139"/>
      <c r="I17" s="147"/>
      <c r="J17" s="139"/>
      <c r="K17" s="139"/>
      <c r="L17" s="139"/>
      <c r="M17" s="139"/>
      <c r="N17" s="139"/>
      <c r="O17" s="139"/>
      <c r="P17" s="139"/>
      <c r="Q17" s="139"/>
      <c r="R17" s="139"/>
      <c r="S17" s="139"/>
      <c r="T17" s="139"/>
      <c r="U17" s="139"/>
      <c r="V17" s="139"/>
      <c r="W17" s="139"/>
      <c r="X17" s="139"/>
      <c r="Y17" s="139"/>
      <c r="Z17" s="139"/>
      <c r="AA17" s="139"/>
      <c r="AB17" s="139"/>
      <c r="AC17" s="139"/>
      <c r="AD17" s="139"/>
      <c r="AE17" s="139"/>
    </row>
  </sheetData>
  <sheetProtection/>
  <mergeCells count="1">
    <mergeCell ref="A2:D2"/>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H18"/>
  <sheetViews>
    <sheetView workbookViewId="0" topLeftCell="A1">
      <selection activeCell="A8" sqref="A8"/>
    </sheetView>
  </sheetViews>
  <sheetFormatPr defaultColWidth="6.875" defaultRowHeight="20.25" customHeight="1"/>
  <cols>
    <col min="1" max="1" width="28.375" style="40" customWidth="1"/>
    <col min="2" max="2" width="14.125" style="40" customWidth="1"/>
    <col min="3" max="3" width="27.375" style="40" customWidth="1"/>
    <col min="4" max="4" width="12.25390625" style="40" customWidth="1"/>
    <col min="5" max="5" width="11.00390625" style="40" customWidth="1"/>
    <col min="6" max="8" width="12.25390625" style="40" customWidth="1"/>
    <col min="9" max="34" width="6.50390625" style="40" customWidth="1"/>
    <col min="35" max="35" width="6.25390625" style="40" customWidth="1"/>
    <col min="36" max="38" width="6.875" style="40" customWidth="1"/>
    <col min="39" max="41" width="6.25390625" style="40" customWidth="1"/>
    <col min="42" max="253" width="8.00390625" style="40" customWidth="1"/>
    <col min="254" max="16384" width="6.875" style="40" customWidth="1"/>
  </cols>
  <sheetData>
    <row r="1" ht="20.25" customHeight="1">
      <c r="A1" s="90"/>
    </row>
    <row r="2" spans="1:34" ht="20.25" customHeight="1">
      <c r="A2" s="45" t="s">
        <v>28</v>
      </c>
      <c r="B2" s="45"/>
      <c r="C2" s="45"/>
      <c r="D2" s="45"/>
      <c r="E2" s="45"/>
      <c r="F2" s="45"/>
      <c r="G2" s="45"/>
      <c r="H2" s="4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row>
    <row r="3" spans="1:8" s="113" customFormat="1" ht="20.25" customHeight="1">
      <c r="A3" s="116"/>
      <c r="B3" s="116"/>
      <c r="C3" s="117"/>
      <c r="D3" s="117"/>
      <c r="E3" s="117"/>
      <c r="F3" s="117"/>
      <c r="G3" s="117"/>
      <c r="H3" s="94" t="s">
        <v>2</v>
      </c>
    </row>
    <row r="4" spans="1:8" s="113" customFormat="1" ht="20.25" customHeight="1">
      <c r="A4" s="118" t="s">
        <v>3</v>
      </c>
      <c r="B4" s="118"/>
      <c r="C4" s="118" t="s">
        <v>4</v>
      </c>
      <c r="D4" s="118"/>
      <c r="E4" s="118"/>
      <c r="F4" s="118"/>
      <c r="G4" s="118"/>
      <c r="H4" s="118"/>
    </row>
    <row r="5" spans="1:8" s="114" customFormat="1" ht="37.5" customHeight="1">
      <c r="A5" s="119" t="s">
        <v>5</v>
      </c>
      <c r="B5" s="120" t="s">
        <v>6</v>
      </c>
      <c r="C5" s="119" t="s">
        <v>5</v>
      </c>
      <c r="D5" s="119" t="s">
        <v>29</v>
      </c>
      <c r="E5" s="120" t="s">
        <v>30</v>
      </c>
      <c r="F5" s="121" t="s">
        <v>31</v>
      </c>
      <c r="G5" s="119" t="s">
        <v>32</v>
      </c>
      <c r="H5" s="121" t="s">
        <v>33</v>
      </c>
    </row>
    <row r="6" spans="1:8" s="115" customFormat="1" ht="24.75" customHeight="1">
      <c r="A6" s="122" t="s">
        <v>34</v>
      </c>
      <c r="B6" s="123">
        <v>562.86</v>
      </c>
      <c r="C6" s="124" t="s">
        <v>35</v>
      </c>
      <c r="D6" s="125">
        <v>562.86</v>
      </c>
      <c r="E6" s="125">
        <v>511.86</v>
      </c>
      <c r="F6" s="125"/>
      <c r="G6" s="125"/>
      <c r="H6" s="125"/>
    </row>
    <row r="7" spans="1:8" s="115" customFormat="1" ht="24.75" customHeight="1">
      <c r="A7" s="122" t="s">
        <v>36</v>
      </c>
      <c r="B7" s="125">
        <v>511.86</v>
      </c>
      <c r="C7" s="124" t="s">
        <v>37</v>
      </c>
      <c r="D7" s="126">
        <v>230.2</v>
      </c>
      <c r="E7" s="127">
        <v>230.2</v>
      </c>
      <c r="F7" s="127"/>
      <c r="G7" s="127"/>
      <c r="H7" s="125"/>
    </row>
    <row r="8" spans="1:8" s="115" customFormat="1" ht="24.75" customHeight="1">
      <c r="A8" s="122" t="s">
        <v>38</v>
      </c>
      <c r="B8" s="125"/>
      <c r="C8" s="124" t="s">
        <v>39</v>
      </c>
      <c r="D8" s="126"/>
      <c r="E8" s="127"/>
      <c r="F8" s="127"/>
      <c r="G8" s="127"/>
      <c r="H8" s="125"/>
    </row>
    <row r="9" spans="1:8" s="115" customFormat="1" ht="24.75" customHeight="1">
      <c r="A9" s="122" t="s">
        <v>40</v>
      </c>
      <c r="B9" s="128">
        <v>51</v>
      </c>
      <c r="C9" s="124" t="s">
        <v>41</v>
      </c>
      <c r="D9" s="126"/>
      <c r="E9" s="127"/>
      <c r="F9" s="127"/>
      <c r="G9" s="127"/>
      <c r="H9" s="125"/>
    </row>
    <row r="10" spans="1:8" s="115" customFormat="1" ht="24.75" customHeight="1">
      <c r="A10" s="122" t="s">
        <v>42</v>
      </c>
      <c r="B10" s="129"/>
      <c r="C10" s="124" t="s">
        <v>43</v>
      </c>
      <c r="D10" s="126"/>
      <c r="E10" s="127"/>
      <c r="F10" s="127"/>
      <c r="G10" s="127"/>
      <c r="H10" s="125"/>
    </row>
    <row r="11" spans="1:8" s="115" customFormat="1" ht="24.75" customHeight="1">
      <c r="A11" s="122" t="s">
        <v>36</v>
      </c>
      <c r="B11" s="125"/>
      <c r="C11" s="130" t="s">
        <v>44</v>
      </c>
      <c r="D11" s="128">
        <v>39.12</v>
      </c>
      <c r="E11" s="128">
        <v>39.12</v>
      </c>
      <c r="F11" s="127"/>
      <c r="G11" s="127"/>
      <c r="H11" s="125"/>
    </row>
    <row r="12" spans="1:8" s="115" customFormat="1" ht="24.75" customHeight="1">
      <c r="A12" s="122" t="s">
        <v>38</v>
      </c>
      <c r="B12" s="125"/>
      <c r="C12" s="130" t="s">
        <v>45</v>
      </c>
      <c r="D12" s="128">
        <v>22.82</v>
      </c>
      <c r="E12" s="128">
        <v>22.82</v>
      </c>
      <c r="F12" s="127"/>
      <c r="G12" s="127"/>
      <c r="H12" s="125"/>
    </row>
    <row r="13" spans="1:8" s="115" customFormat="1" ht="24.75" customHeight="1">
      <c r="A13" s="122" t="s">
        <v>46</v>
      </c>
      <c r="B13" s="125"/>
      <c r="C13" s="130" t="s">
        <v>47</v>
      </c>
      <c r="D13" s="128">
        <v>8</v>
      </c>
      <c r="E13" s="128">
        <v>8</v>
      </c>
      <c r="F13" s="127"/>
      <c r="G13" s="127"/>
      <c r="H13" s="125"/>
    </row>
    <row r="14" spans="1:8" s="115" customFormat="1" ht="24.75" customHeight="1">
      <c r="A14" s="122" t="s">
        <v>48</v>
      </c>
      <c r="B14" s="128"/>
      <c r="C14" s="130" t="s">
        <v>49</v>
      </c>
      <c r="D14" s="128">
        <v>238</v>
      </c>
      <c r="E14" s="128">
        <f>D14-51</f>
        <v>187</v>
      </c>
      <c r="F14" s="127"/>
      <c r="G14" s="127"/>
      <c r="H14" s="125"/>
    </row>
    <row r="15" spans="1:8" s="115" customFormat="1" ht="24.75" customHeight="1">
      <c r="A15" s="131"/>
      <c r="B15" s="132"/>
      <c r="C15" s="130" t="s">
        <v>50</v>
      </c>
      <c r="D15" s="128">
        <v>24.72</v>
      </c>
      <c r="E15" s="128">
        <v>24.72</v>
      </c>
      <c r="F15" s="128"/>
      <c r="G15" s="128"/>
      <c r="H15" s="128"/>
    </row>
    <row r="16" spans="1:8" s="115" customFormat="1" ht="24.75" customHeight="1">
      <c r="A16" s="130"/>
      <c r="B16" s="128"/>
      <c r="C16" s="130" t="s">
        <v>51</v>
      </c>
      <c r="D16" s="126"/>
      <c r="E16" s="133"/>
      <c r="F16" s="133"/>
      <c r="G16" s="133"/>
      <c r="H16" s="128"/>
    </row>
    <row r="17" spans="1:34" s="115" customFormat="1" ht="20.25" customHeight="1">
      <c r="A17" s="134" t="s">
        <v>26</v>
      </c>
      <c r="B17" s="123">
        <v>562.86</v>
      </c>
      <c r="C17" s="134" t="s">
        <v>27</v>
      </c>
      <c r="D17" s="126">
        <f>SUM(D7:D16)</f>
        <v>562.86</v>
      </c>
      <c r="E17" s="135">
        <f>SUM(E7:E16)</f>
        <v>511.86</v>
      </c>
      <c r="F17" s="135"/>
      <c r="G17" s="135"/>
      <c r="H17" s="135"/>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row>
    <row r="18" spans="1:34" ht="20.25" customHeight="1">
      <c r="A18" s="136"/>
      <c r="B18" s="137"/>
      <c r="C18" s="138"/>
      <c r="D18" s="138"/>
      <c r="E18" s="138"/>
      <c r="F18" s="138"/>
      <c r="G18" s="138"/>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row>
  </sheetData>
  <sheetProtection/>
  <mergeCells count="1">
    <mergeCell ref="A2:H2"/>
  </mergeCells>
  <printOptions/>
  <pageMargins left="0.45" right="0.36"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G65"/>
  <sheetViews>
    <sheetView workbookViewId="0" topLeftCell="A1">
      <selection activeCell="D29" sqref="D29:G29"/>
    </sheetView>
  </sheetViews>
  <sheetFormatPr defaultColWidth="6.875" defaultRowHeight="15.75" customHeight="1"/>
  <cols>
    <col min="1" max="3" width="6.625" style="0" customWidth="1"/>
    <col min="4" max="4" width="52.125" style="0" customWidth="1"/>
    <col min="5" max="7" width="24.625" style="0" customWidth="1"/>
  </cols>
  <sheetData>
    <row r="1" ht="15.75" customHeight="1">
      <c r="A1" s="90"/>
    </row>
    <row r="2" spans="1:7" ht="23.25" customHeight="1">
      <c r="A2" s="91" t="s">
        <v>52</v>
      </c>
      <c r="B2" s="91"/>
      <c r="C2" s="91"/>
      <c r="D2" s="91"/>
      <c r="E2" s="91"/>
      <c r="F2" s="91"/>
      <c r="G2" s="91"/>
    </row>
    <row r="3" spans="1:7" ht="15.75" customHeight="1">
      <c r="A3" s="92" t="s">
        <v>53</v>
      </c>
      <c r="B3" s="93"/>
      <c r="C3" s="93"/>
      <c r="D3" s="93"/>
      <c r="E3" s="93"/>
      <c r="F3" s="93"/>
      <c r="G3" s="94" t="s">
        <v>2</v>
      </c>
    </row>
    <row r="4" spans="1:7" ht="19.5" customHeight="1">
      <c r="A4" s="95" t="s">
        <v>54</v>
      </c>
      <c r="B4" s="95"/>
      <c r="C4" s="95"/>
      <c r="D4" s="95"/>
      <c r="E4" s="96" t="s">
        <v>29</v>
      </c>
      <c r="F4" s="97" t="s">
        <v>55</v>
      </c>
      <c r="G4" s="98" t="s">
        <v>56</v>
      </c>
    </row>
    <row r="5" spans="1:7" ht="19.5" customHeight="1">
      <c r="A5" s="95" t="s">
        <v>57</v>
      </c>
      <c r="B5" s="95"/>
      <c r="C5" s="95"/>
      <c r="D5" s="96" t="s">
        <v>58</v>
      </c>
      <c r="E5" s="96"/>
      <c r="F5" s="99"/>
      <c r="G5" s="98"/>
    </row>
    <row r="6" spans="1:7" ht="19.5" customHeight="1">
      <c r="A6" s="100" t="s">
        <v>59</v>
      </c>
      <c r="B6" s="100" t="s">
        <v>60</v>
      </c>
      <c r="C6" s="100" t="s">
        <v>61</v>
      </c>
      <c r="D6" s="96"/>
      <c r="E6" s="96"/>
      <c r="F6" s="101"/>
      <c r="G6" s="98"/>
    </row>
    <row r="7" spans="1:7" s="89" customFormat="1" ht="19.5" customHeight="1">
      <c r="A7" s="102" t="s">
        <v>62</v>
      </c>
      <c r="B7" s="102" t="s">
        <v>63</v>
      </c>
      <c r="C7" s="102" t="s">
        <v>63</v>
      </c>
      <c r="D7" s="103" t="s">
        <v>64</v>
      </c>
      <c r="E7" s="104">
        <v>7.42</v>
      </c>
      <c r="F7" s="105">
        <f>E7-G7</f>
        <v>7.42</v>
      </c>
      <c r="G7" s="106"/>
    </row>
    <row r="8" spans="1:7" s="89" customFormat="1" ht="19.5" customHeight="1">
      <c r="A8" s="102" t="s">
        <v>62</v>
      </c>
      <c r="B8" s="102" t="s">
        <v>63</v>
      </c>
      <c r="C8" s="102" t="s">
        <v>65</v>
      </c>
      <c r="D8" s="103" t="s">
        <v>66</v>
      </c>
      <c r="E8" s="104">
        <v>2</v>
      </c>
      <c r="F8" s="105"/>
      <c r="G8" s="106">
        <v>2</v>
      </c>
    </row>
    <row r="9" spans="1:7" s="89" customFormat="1" ht="19.5" customHeight="1">
      <c r="A9" s="102" t="s">
        <v>62</v>
      </c>
      <c r="B9" s="102" t="s">
        <v>67</v>
      </c>
      <c r="C9" s="102" t="s">
        <v>63</v>
      </c>
      <c r="D9" s="103" t="s">
        <v>64</v>
      </c>
      <c r="E9" s="104">
        <v>184.58</v>
      </c>
      <c r="F9" s="105">
        <f aca="true" t="shared" si="0" ref="F8:F24">E9-G9</f>
        <v>184.58</v>
      </c>
      <c r="G9" s="106"/>
    </row>
    <row r="10" spans="1:7" s="89" customFormat="1" ht="19.5" customHeight="1">
      <c r="A10" s="102" t="s">
        <v>62</v>
      </c>
      <c r="B10" s="102" t="s">
        <v>67</v>
      </c>
      <c r="C10" s="102" t="s">
        <v>65</v>
      </c>
      <c r="D10" s="103" t="s">
        <v>66</v>
      </c>
      <c r="E10" s="104">
        <v>22.09</v>
      </c>
      <c r="F10" s="105">
        <f t="shared" si="0"/>
        <v>7.5600000000000005</v>
      </c>
      <c r="G10" s="106">
        <v>14.53</v>
      </c>
    </row>
    <row r="11" spans="1:7" s="89" customFormat="1" ht="19.5" customHeight="1">
      <c r="A11" s="102" t="s">
        <v>62</v>
      </c>
      <c r="B11" s="102" t="s">
        <v>68</v>
      </c>
      <c r="C11" s="102" t="s">
        <v>63</v>
      </c>
      <c r="D11" s="103" t="s">
        <v>64</v>
      </c>
      <c r="E11" s="104">
        <v>14.11</v>
      </c>
      <c r="F11" s="105">
        <f t="shared" si="0"/>
        <v>14.11</v>
      </c>
      <c r="G11" s="106"/>
    </row>
    <row r="12" spans="1:7" s="89" customFormat="1" ht="19.5" customHeight="1">
      <c r="A12" s="102" t="s">
        <v>69</v>
      </c>
      <c r="B12" s="102" t="s">
        <v>70</v>
      </c>
      <c r="C12" s="102" t="s">
        <v>70</v>
      </c>
      <c r="D12" s="103" t="s">
        <v>71</v>
      </c>
      <c r="E12" s="104">
        <v>33.68</v>
      </c>
      <c r="F12" s="105">
        <f t="shared" si="0"/>
        <v>33.68</v>
      </c>
      <c r="G12" s="106"/>
    </row>
    <row r="13" spans="1:7" s="89" customFormat="1" ht="19.5" customHeight="1">
      <c r="A13" s="102" t="s">
        <v>69</v>
      </c>
      <c r="B13" s="102" t="s">
        <v>72</v>
      </c>
      <c r="C13" s="102" t="s">
        <v>63</v>
      </c>
      <c r="D13" s="103" t="s">
        <v>73</v>
      </c>
      <c r="E13" s="104">
        <v>3.72</v>
      </c>
      <c r="F13" s="105">
        <f t="shared" si="0"/>
        <v>3.72</v>
      </c>
      <c r="G13" s="106"/>
    </row>
    <row r="14" spans="1:7" s="89" customFormat="1" ht="19.5" customHeight="1">
      <c r="A14" s="102" t="s">
        <v>69</v>
      </c>
      <c r="B14" s="102" t="s">
        <v>74</v>
      </c>
      <c r="C14" s="102" t="s">
        <v>63</v>
      </c>
      <c r="D14" s="103" t="s">
        <v>75</v>
      </c>
      <c r="E14" s="104">
        <v>0.69</v>
      </c>
      <c r="F14" s="105">
        <f t="shared" si="0"/>
        <v>0.69</v>
      </c>
      <c r="G14" s="106"/>
    </row>
    <row r="15" spans="1:7" s="89" customFormat="1" ht="19.5" customHeight="1">
      <c r="A15" s="102" t="s">
        <v>69</v>
      </c>
      <c r="B15" s="102" t="s">
        <v>74</v>
      </c>
      <c r="C15" s="102" t="s">
        <v>65</v>
      </c>
      <c r="D15" s="103" t="s">
        <v>76</v>
      </c>
      <c r="E15" s="104">
        <v>1.03</v>
      </c>
      <c r="F15" s="105">
        <f t="shared" si="0"/>
        <v>1.03</v>
      </c>
      <c r="G15" s="106"/>
    </row>
    <row r="16" spans="1:7" s="89" customFormat="1" ht="19.5" customHeight="1">
      <c r="A16" s="102" t="s">
        <v>77</v>
      </c>
      <c r="B16" s="102" t="s">
        <v>63</v>
      </c>
      <c r="C16" s="102" t="s">
        <v>63</v>
      </c>
      <c r="D16" s="103" t="s">
        <v>64</v>
      </c>
      <c r="E16" s="104">
        <v>4.67</v>
      </c>
      <c r="F16" s="105">
        <f t="shared" si="0"/>
        <v>4.67</v>
      </c>
      <c r="G16" s="106"/>
    </row>
    <row r="17" spans="1:7" s="89" customFormat="1" ht="19.5" customHeight="1">
      <c r="A17" s="102" t="s">
        <v>77</v>
      </c>
      <c r="B17" s="102" t="s">
        <v>78</v>
      </c>
      <c r="C17" s="102" t="s">
        <v>79</v>
      </c>
      <c r="D17" s="103" t="s">
        <v>80</v>
      </c>
      <c r="E17" s="104">
        <v>0.14</v>
      </c>
      <c r="F17" s="105">
        <f t="shared" si="0"/>
        <v>0.14</v>
      </c>
      <c r="G17" s="106"/>
    </row>
    <row r="18" spans="1:7" s="89" customFormat="1" ht="19.5" customHeight="1">
      <c r="A18" s="102" t="s">
        <v>77</v>
      </c>
      <c r="B18" s="102" t="s">
        <v>81</v>
      </c>
      <c r="C18" s="102" t="s">
        <v>63</v>
      </c>
      <c r="D18" s="103" t="s">
        <v>82</v>
      </c>
      <c r="E18" s="104">
        <v>18.01</v>
      </c>
      <c r="F18" s="105">
        <f t="shared" si="0"/>
        <v>18.01</v>
      </c>
      <c r="G18" s="106"/>
    </row>
    <row r="19" spans="1:7" s="89" customFormat="1" ht="19.5" customHeight="1">
      <c r="A19" s="102" t="s">
        <v>83</v>
      </c>
      <c r="B19" s="102" t="s">
        <v>79</v>
      </c>
      <c r="C19" s="102" t="s">
        <v>63</v>
      </c>
      <c r="D19" s="103" t="s">
        <v>84</v>
      </c>
      <c r="E19" s="104">
        <v>8</v>
      </c>
      <c r="F19" s="105">
        <f t="shared" si="0"/>
        <v>0</v>
      </c>
      <c r="G19" s="106">
        <v>8</v>
      </c>
    </row>
    <row r="20" spans="1:7" s="89" customFormat="1" ht="19.5" customHeight="1">
      <c r="A20" s="102" t="s">
        <v>85</v>
      </c>
      <c r="B20" s="102" t="s">
        <v>63</v>
      </c>
      <c r="C20" s="102" t="s">
        <v>63</v>
      </c>
      <c r="D20" s="103" t="s">
        <v>64</v>
      </c>
      <c r="E20" s="104">
        <v>16.73</v>
      </c>
      <c r="F20" s="105">
        <f t="shared" si="0"/>
        <v>16.73</v>
      </c>
      <c r="G20" s="106"/>
    </row>
    <row r="21" spans="1:7" s="89" customFormat="1" ht="19.5" customHeight="1">
      <c r="A21" s="102" t="s">
        <v>85</v>
      </c>
      <c r="B21" s="102" t="s">
        <v>65</v>
      </c>
      <c r="C21" s="102" t="s">
        <v>63</v>
      </c>
      <c r="D21" s="103" t="s">
        <v>64</v>
      </c>
      <c r="E21" s="104">
        <v>23.16</v>
      </c>
      <c r="F21" s="105">
        <f t="shared" si="0"/>
        <v>23.16</v>
      </c>
      <c r="G21" s="106"/>
    </row>
    <row r="22" spans="1:7" s="89" customFormat="1" ht="19.5" customHeight="1">
      <c r="A22" s="102" t="s">
        <v>85</v>
      </c>
      <c r="B22" s="102" t="s">
        <v>67</v>
      </c>
      <c r="C22" s="102" t="s">
        <v>63</v>
      </c>
      <c r="D22" s="103" t="s">
        <v>64</v>
      </c>
      <c r="E22" s="104">
        <v>4.67</v>
      </c>
      <c r="F22" s="105">
        <f t="shared" si="0"/>
        <v>4.67</v>
      </c>
      <c r="G22" s="106"/>
    </row>
    <row r="23" spans="1:7" s="89" customFormat="1" ht="19.5" customHeight="1">
      <c r="A23" s="102" t="s">
        <v>85</v>
      </c>
      <c r="B23" s="102" t="s">
        <v>78</v>
      </c>
      <c r="C23" s="102" t="s">
        <v>70</v>
      </c>
      <c r="D23" s="103" t="s">
        <v>86</v>
      </c>
      <c r="E23" s="104">
        <v>142.44</v>
      </c>
      <c r="F23" s="105">
        <f t="shared" si="0"/>
        <v>131.94</v>
      </c>
      <c r="G23" s="106">
        <v>10.5</v>
      </c>
    </row>
    <row r="24" spans="1:7" s="89" customFormat="1" ht="19.5" customHeight="1">
      <c r="A24" s="102" t="s">
        <v>87</v>
      </c>
      <c r="B24" s="102" t="s">
        <v>65</v>
      </c>
      <c r="C24" s="102" t="s">
        <v>63</v>
      </c>
      <c r="D24" s="103" t="s">
        <v>88</v>
      </c>
      <c r="E24" s="104">
        <v>24.72</v>
      </c>
      <c r="F24" s="105">
        <f t="shared" si="0"/>
        <v>24.72</v>
      </c>
      <c r="G24" s="106"/>
    </row>
    <row r="25" spans="1:7" s="89" customFormat="1" ht="19.5" customHeight="1">
      <c r="A25" s="107"/>
      <c r="B25" s="107"/>
      <c r="C25" s="107"/>
      <c r="D25" s="108"/>
      <c r="E25" s="108"/>
      <c r="F25" s="108"/>
      <c r="G25" s="109"/>
    </row>
    <row r="26" spans="1:7" ht="19.5" customHeight="1">
      <c r="A26" s="107"/>
      <c r="B26" s="107"/>
      <c r="C26" s="107"/>
      <c r="D26" s="108"/>
      <c r="E26" s="108"/>
      <c r="F26" s="108"/>
      <c r="G26" s="109"/>
    </row>
    <row r="27" spans="1:7" ht="19.5" customHeight="1">
      <c r="A27" s="107"/>
      <c r="B27" s="107"/>
      <c r="C27" s="107"/>
      <c r="D27" s="108"/>
      <c r="E27" s="108"/>
      <c r="F27" s="108"/>
      <c r="G27" s="109"/>
    </row>
    <row r="28" spans="1:7" ht="19.5" customHeight="1">
      <c r="A28" s="107"/>
      <c r="B28" s="107"/>
      <c r="C28" s="107"/>
      <c r="D28" s="108"/>
      <c r="E28" s="108"/>
      <c r="F28" s="108"/>
      <c r="G28" s="109"/>
    </row>
    <row r="29" spans="1:7" ht="19.5" customHeight="1">
      <c r="A29" s="110"/>
      <c r="B29" s="110"/>
      <c r="C29" s="110"/>
      <c r="D29" s="110" t="s">
        <v>29</v>
      </c>
      <c r="E29" s="111">
        <f>SUM(E7:E28)</f>
        <v>511.86</v>
      </c>
      <c r="F29" s="111">
        <f>SUM(F7:F28)</f>
        <v>476.83000000000004</v>
      </c>
      <c r="G29" s="111">
        <f>SUM(G7:G28)</f>
        <v>35.03</v>
      </c>
    </row>
    <row r="30" spans="5:7" ht="15.75" customHeight="1">
      <c r="E30" s="112"/>
      <c r="F30" s="112"/>
      <c r="G30" s="112"/>
    </row>
    <row r="31" spans="5:7" ht="15.75" customHeight="1">
      <c r="E31" s="112"/>
      <c r="F31" s="112"/>
      <c r="G31" s="112"/>
    </row>
    <row r="32" spans="5:7" ht="15.75" customHeight="1">
      <c r="E32" s="112"/>
      <c r="F32" s="112"/>
      <c r="G32" s="112"/>
    </row>
    <row r="33" spans="5:7" ht="15.75" customHeight="1">
      <c r="E33" s="112"/>
      <c r="F33" s="112"/>
      <c r="G33" s="112"/>
    </row>
    <row r="34" spans="5:7" ht="15.75" customHeight="1">
      <c r="E34" s="112"/>
      <c r="F34" s="112"/>
      <c r="G34" s="112"/>
    </row>
    <row r="35" spans="5:7" ht="15.75" customHeight="1">
      <c r="E35" s="112"/>
      <c r="F35" s="112"/>
      <c r="G35" s="112"/>
    </row>
    <row r="36" spans="5:7" ht="15.75" customHeight="1">
      <c r="E36" s="112"/>
      <c r="F36" s="112"/>
      <c r="G36" s="112"/>
    </row>
    <row r="37" spans="5:7" ht="15.75" customHeight="1">
      <c r="E37" s="112"/>
      <c r="F37" s="112"/>
      <c r="G37" s="112"/>
    </row>
    <row r="38" spans="5:7" ht="15.75" customHeight="1">
      <c r="E38" s="112"/>
      <c r="F38" s="112"/>
      <c r="G38" s="112"/>
    </row>
    <row r="39" spans="5:7" ht="15.75" customHeight="1">
      <c r="E39" s="112"/>
      <c r="F39" s="112"/>
      <c r="G39" s="112"/>
    </row>
    <row r="40" spans="5:7" ht="15.75" customHeight="1">
      <c r="E40" s="112"/>
      <c r="F40" s="112"/>
      <c r="G40" s="112"/>
    </row>
    <row r="41" spans="5:7" ht="15.75" customHeight="1">
      <c r="E41" s="112"/>
      <c r="F41" s="112"/>
      <c r="G41" s="112"/>
    </row>
    <row r="42" spans="5:7" ht="15.75" customHeight="1">
      <c r="E42" s="112"/>
      <c r="F42" s="112"/>
      <c r="G42" s="112"/>
    </row>
    <row r="43" spans="5:7" ht="15.75" customHeight="1">
      <c r="E43" s="112"/>
      <c r="F43" s="112"/>
      <c r="G43" s="112"/>
    </row>
    <row r="44" spans="5:7" ht="15.75" customHeight="1">
      <c r="E44" s="112"/>
      <c r="F44" s="112"/>
      <c r="G44" s="112"/>
    </row>
    <row r="45" spans="5:7" ht="15.75" customHeight="1">
      <c r="E45" s="112"/>
      <c r="F45" s="112"/>
      <c r="G45" s="112"/>
    </row>
    <row r="46" spans="5:7" ht="15.75" customHeight="1">
      <c r="E46" s="112"/>
      <c r="F46" s="112"/>
      <c r="G46" s="112"/>
    </row>
    <row r="47" spans="5:7" ht="15.75" customHeight="1">
      <c r="E47" s="112"/>
      <c r="F47" s="112"/>
      <c r="G47" s="112"/>
    </row>
    <row r="48" spans="5:7" ht="15.75" customHeight="1">
      <c r="E48" s="112"/>
      <c r="F48" s="112"/>
      <c r="G48" s="112"/>
    </row>
    <row r="49" spans="5:7" ht="15.75" customHeight="1">
      <c r="E49" s="112"/>
      <c r="F49" s="112"/>
      <c r="G49" s="112"/>
    </row>
    <row r="50" spans="5:7" ht="15.75" customHeight="1">
      <c r="E50" s="112"/>
      <c r="F50" s="112"/>
      <c r="G50" s="112"/>
    </row>
    <row r="51" spans="5:7" ht="15.75" customHeight="1">
      <c r="E51" s="112"/>
      <c r="F51" s="112"/>
      <c r="G51" s="112"/>
    </row>
    <row r="52" spans="5:7" ht="15.75" customHeight="1">
      <c r="E52" s="112"/>
      <c r="F52" s="112"/>
      <c r="G52" s="112"/>
    </row>
    <row r="53" spans="5:7" ht="15.75" customHeight="1">
      <c r="E53" s="112"/>
      <c r="F53" s="112"/>
      <c r="G53" s="112"/>
    </row>
    <row r="54" spans="5:7" ht="15.75" customHeight="1">
      <c r="E54" s="112"/>
      <c r="F54" s="112"/>
      <c r="G54" s="112"/>
    </row>
    <row r="55" spans="5:7" ht="15.75" customHeight="1">
      <c r="E55" s="112"/>
      <c r="F55" s="112"/>
      <c r="G55" s="112"/>
    </row>
    <row r="56" spans="5:7" ht="15.75" customHeight="1">
      <c r="E56" s="112"/>
      <c r="F56" s="112"/>
      <c r="G56" s="112"/>
    </row>
    <row r="57" spans="5:7" ht="15.75" customHeight="1">
      <c r="E57" s="112"/>
      <c r="F57" s="112"/>
      <c r="G57" s="112"/>
    </row>
    <row r="58" spans="5:7" ht="15.75" customHeight="1">
      <c r="E58" s="112"/>
      <c r="F58" s="112"/>
      <c r="G58" s="112"/>
    </row>
    <row r="59" spans="5:7" ht="15.75" customHeight="1">
      <c r="E59" s="112"/>
      <c r="F59" s="112"/>
      <c r="G59" s="112"/>
    </row>
    <row r="60" spans="5:7" ht="15.75" customHeight="1">
      <c r="E60" s="112"/>
      <c r="F60" s="112"/>
      <c r="G60" s="112"/>
    </row>
    <row r="61" spans="5:7" ht="15.75" customHeight="1">
      <c r="E61" s="112"/>
      <c r="F61" s="112"/>
      <c r="G61" s="112"/>
    </row>
    <row r="62" spans="5:7" ht="15.75" customHeight="1">
      <c r="E62" s="112"/>
      <c r="F62" s="112"/>
      <c r="G62" s="112"/>
    </row>
    <row r="63" spans="5:7" ht="15.75" customHeight="1">
      <c r="E63" s="112"/>
      <c r="F63" s="112"/>
      <c r="G63" s="112"/>
    </row>
    <row r="64" spans="5:7" ht="15.75" customHeight="1">
      <c r="E64" s="112"/>
      <c r="F64" s="112"/>
      <c r="G64" s="112"/>
    </row>
    <row r="65" spans="5:7" ht="15.75" customHeight="1">
      <c r="E65" s="112"/>
      <c r="F65" s="112"/>
      <c r="G65" s="112"/>
    </row>
  </sheetData>
  <sheetProtection/>
  <mergeCells count="5">
    <mergeCell ref="A2:G2"/>
    <mergeCell ref="D5:D6"/>
    <mergeCell ref="E4:E6"/>
    <mergeCell ref="F4:F6"/>
    <mergeCell ref="G4:G6"/>
  </mergeCells>
  <printOptions/>
  <pageMargins left="1.4958333333333333" right="0.75" top="1" bottom="1" header="0.5" footer="0.5"/>
  <pageSetup fitToWidth="0" fitToHeight="1" horizontalDpi="600" verticalDpi="600" orientation="landscape" paperSize="9" scale="76"/>
</worksheet>
</file>

<file path=xl/worksheets/sheet5.xml><?xml version="1.0" encoding="utf-8"?>
<worksheet xmlns="http://schemas.openxmlformats.org/spreadsheetml/2006/main" xmlns:r="http://schemas.openxmlformats.org/officeDocument/2006/relationships">
  <dimension ref="A1:E37"/>
  <sheetViews>
    <sheetView workbookViewId="0" topLeftCell="A10">
      <selection activeCell="H28" sqref="H28"/>
    </sheetView>
  </sheetViews>
  <sheetFormatPr defaultColWidth="6.875" defaultRowHeight="12.75" customHeight="1"/>
  <cols>
    <col min="1" max="2" width="5.875" style="40" customWidth="1"/>
    <col min="3" max="3" width="54.625" style="40" customWidth="1"/>
    <col min="4" max="4" width="21.25390625" style="40" customWidth="1"/>
    <col min="5" max="5" width="6.50390625" style="40" customWidth="1"/>
    <col min="6" max="16384" width="6.875" style="40" customWidth="1"/>
  </cols>
  <sheetData>
    <row r="1" spans="1:5" ht="25.5" customHeight="1">
      <c r="A1" s="73" t="s">
        <v>89</v>
      </c>
      <c r="B1" s="74"/>
      <c r="C1" s="74"/>
      <c r="D1" s="74"/>
      <c r="E1" s="70"/>
    </row>
    <row r="2" spans="1:5" ht="19.5" customHeight="1">
      <c r="A2" s="75"/>
      <c r="B2" s="75"/>
      <c r="C2" s="75"/>
      <c r="D2" s="48" t="s">
        <v>2</v>
      </c>
      <c r="E2" s="70"/>
    </row>
    <row r="3" spans="1:5" ht="19.5" customHeight="1">
      <c r="A3" s="76" t="s">
        <v>90</v>
      </c>
      <c r="B3" s="76"/>
      <c r="C3" s="77"/>
      <c r="D3" s="30" t="s">
        <v>91</v>
      </c>
      <c r="E3" s="70"/>
    </row>
    <row r="4" spans="1:5" ht="18" customHeight="1">
      <c r="A4" s="78" t="s">
        <v>57</v>
      </c>
      <c r="B4" s="79"/>
      <c r="C4" s="26" t="s">
        <v>58</v>
      </c>
      <c r="D4" s="80"/>
      <c r="E4" s="70"/>
    </row>
    <row r="5" spans="1:5" ht="18" customHeight="1">
      <c r="A5" s="81" t="s">
        <v>59</v>
      </c>
      <c r="B5" s="82" t="s">
        <v>60</v>
      </c>
      <c r="C5" s="26"/>
      <c r="D5" s="83"/>
      <c r="E5" s="70"/>
    </row>
    <row r="6" spans="1:5" ht="18" customHeight="1">
      <c r="A6" s="84" t="s">
        <v>92</v>
      </c>
      <c r="B6" s="17" t="s">
        <v>63</v>
      </c>
      <c r="C6" s="84" t="s">
        <v>93</v>
      </c>
      <c r="D6" s="85">
        <v>114.52</v>
      </c>
      <c r="E6" s="71"/>
    </row>
    <row r="7" spans="1:4" ht="18" customHeight="1">
      <c r="A7" s="84" t="s">
        <v>92</v>
      </c>
      <c r="B7" s="17" t="s">
        <v>65</v>
      </c>
      <c r="C7" s="84" t="s">
        <v>94</v>
      </c>
      <c r="D7" s="85">
        <v>45.59</v>
      </c>
    </row>
    <row r="8" spans="1:4" ht="18" customHeight="1">
      <c r="A8" s="84" t="s">
        <v>92</v>
      </c>
      <c r="B8" s="17" t="s">
        <v>67</v>
      </c>
      <c r="C8" s="84" t="s">
        <v>95</v>
      </c>
      <c r="D8" s="85">
        <v>4.44</v>
      </c>
    </row>
    <row r="9" spans="1:4" ht="18" customHeight="1">
      <c r="A9" s="84" t="s">
        <v>92</v>
      </c>
      <c r="B9" s="17" t="s">
        <v>72</v>
      </c>
      <c r="C9" s="84" t="s">
        <v>96</v>
      </c>
      <c r="D9" s="85">
        <v>33.68</v>
      </c>
    </row>
    <row r="10" spans="1:4" ht="18" customHeight="1">
      <c r="A10" s="84" t="s">
        <v>92</v>
      </c>
      <c r="B10" s="17" t="s">
        <v>97</v>
      </c>
      <c r="C10" s="84" t="s">
        <v>98</v>
      </c>
      <c r="D10" s="85">
        <v>16.48</v>
      </c>
    </row>
    <row r="11" spans="1:4" ht="18" customHeight="1">
      <c r="A11" s="84" t="s">
        <v>92</v>
      </c>
      <c r="B11" s="17" t="s">
        <v>99</v>
      </c>
      <c r="C11" s="84" t="s">
        <v>100</v>
      </c>
      <c r="D11" s="85">
        <v>3.6</v>
      </c>
    </row>
    <row r="12" spans="1:4" ht="18" customHeight="1">
      <c r="A12" s="84" t="s">
        <v>92</v>
      </c>
      <c r="B12" s="17" t="s">
        <v>79</v>
      </c>
      <c r="C12" s="84" t="s">
        <v>101</v>
      </c>
      <c r="D12" s="85">
        <v>45.78</v>
      </c>
    </row>
    <row r="13" spans="1:4" ht="18" customHeight="1">
      <c r="A13" s="84" t="s">
        <v>92</v>
      </c>
      <c r="B13" s="17" t="s">
        <v>102</v>
      </c>
      <c r="C13" s="84" t="s">
        <v>103</v>
      </c>
      <c r="D13" s="86">
        <v>24.72</v>
      </c>
    </row>
    <row r="14" spans="1:4" ht="18" customHeight="1">
      <c r="A14" s="84" t="s">
        <v>104</v>
      </c>
      <c r="B14" s="17" t="s">
        <v>63</v>
      </c>
      <c r="C14" s="84" t="s">
        <v>105</v>
      </c>
      <c r="D14" s="85">
        <v>9.86</v>
      </c>
    </row>
    <row r="15" spans="1:4" ht="18" customHeight="1">
      <c r="A15" s="84" t="s">
        <v>104</v>
      </c>
      <c r="B15" s="17" t="s">
        <v>65</v>
      </c>
      <c r="C15" s="84" t="s">
        <v>106</v>
      </c>
      <c r="D15" s="85">
        <v>8.11</v>
      </c>
    </row>
    <row r="16" spans="1:4" ht="18" customHeight="1">
      <c r="A16" s="84" t="s">
        <v>104</v>
      </c>
      <c r="B16" s="17" t="s">
        <v>67</v>
      </c>
      <c r="C16" s="84" t="s">
        <v>107</v>
      </c>
      <c r="D16" s="85">
        <v>1.2</v>
      </c>
    </row>
    <row r="17" spans="1:4" ht="18" customHeight="1">
      <c r="A17" s="84" t="s">
        <v>104</v>
      </c>
      <c r="B17" s="17" t="s">
        <v>70</v>
      </c>
      <c r="C17" s="84" t="s">
        <v>108</v>
      </c>
      <c r="D17" s="85">
        <v>1.78</v>
      </c>
    </row>
    <row r="18" spans="1:4" ht="18" customHeight="1">
      <c r="A18" s="84" t="s">
        <v>104</v>
      </c>
      <c r="B18" s="17" t="s">
        <v>109</v>
      </c>
      <c r="C18" s="84" t="s">
        <v>110</v>
      </c>
      <c r="D18" s="85">
        <v>4.55</v>
      </c>
    </row>
    <row r="19" spans="1:4" ht="18" customHeight="1">
      <c r="A19" s="84" t="s">
        <v>104</v>
      </c>
      <c r="B19" s="17" t="s">
        <v>78</v>
      </c>
      <c r="C19" s="84" t="s">
        <v>111</v>
      </c>
      <c r="D19" s="85">
        <v>3.78</v>
      </c>
    </row>
    <row r="20" spans="1:4" ht="18" customHeight="1">
      <c r="A20" s="84" t="s">
        <v>104</v>
      </c>
      <c r="B20" s="17" t="s">
        <v>81</v>
      </c>
      <c r="C20" s="84" t="s">
        <v>112</v>
      </c>
      <c r="D20" s="85">
        <v>8.15</v>
      </c>
    </row>
    <row r="21" spans="1:4" ht="18" customHeight="1">
      <c r="A21" s="84" t="s">
        <v>104</v>
      </c>
      <c r="B21" s="17" t="s">
        <v>113</v>
      </c>
      <c r="C21" s="84" t="s">
        <v>114</v>
      </c>
      <c r="D21" s="85">
        <v>2.71</v>
      </c>
    </row>
    <row r="22" spans="1:4" ht="18" customHeight="1">
      <c r="A22" s="84" t="s">
        <v>104</v>
      </c>
      <c r="B22" s="17" t="s">
        <v>115</v>
      </c>
      <c r="C22" s="84" t="s">
        <v>116</v>
      </c>
      <c r="D22" s="85">
        <v>1.79</v>
      </c>
    </row>
    <row r="23" spans="1:4" ht="18" customHeight="1">
      <c r="A23" s="84" t="s">
        <v>104</v>
      </c>
      <c r="B23" s="17" t="s">
        <v>117</v>
      </c>
      <c r="C23" s="84" t="s">
        <v>118</v>
      </c>
      <c r="D23" s="85">
        <v>1.12</v>
      </c>
    </row>
    <row r="24" spans="1:4" ht="18" customHeight="1">
      <c r="A24" s="84" t="s">
        <v>104</v>
      </c>
      <c r="B24" s="17" t="s">
        <v>68</v>
      </c>
      <c r="C24" s="84" t="s">
        <v>119</v>
      </c>
      <c r="D24" s="85">
        <v>1.95</v>
      </c>
    </row>
    <row r="25" spans="1:4" ht="18" customHeight="1">
      <c r="A25" s="84" t="s">
        <v>104</v>
      </c>
      <c r="B25" s="17" t="s">
        <v>63</v>
      </c>
      <c r="C25" s="84" t="s">
        <v>120</v>
      </c>
      <c r="D25" s="85">
        <v>21</v>
      </c>
    </row>
    <row r="26" spans="1:4" ht="18" customHeight="1">
      <c r="A26" s="84" t="s">
        <v>121</v>
      </c>
      <c r="B26" s="17" t="s">
        <v>65</v>
      </c>
      <c r="C26" s="84" t="s">
        <v>122</v>
      </c>
      <c r="D26" s="86">
        <v>6.11</v>
      </c>
    </row>
    <row r="27" spans="1:4" ht="18" customHeight="1">
      <c r="A27" s="84" t="s">
        <v>121</v>
      </c>
      <c r="B27" s="17" t="s">
        <v>123</v>
      </c>
      <c r="C27" s="84" t="s">
        <v>124</v>
      </c>
      <c r="D27" s="86">
        <v>3.72</v>
      </c>
    </row>
    <row r="28" spans="1:4" ht="18" customHeight="1">
      <c r="A28" s="84" t="s">
        <v>121</v>
      </c>
      <c r="B28" s="17" t="s">
        <v>70</v>
      </c>
      <c r="C28" s="84" t="s">
        <v>125</v>
      </c>
      <c r="D28" s="85">
        <v>110.52</v>
      </c>
    </row>
    <row r="29" spans="1:4" ht="18" customHeight="1">
      <c r="A29" s="84" t="s">
        <v>121</v>
      </c>
      <c r="B29" s="17" t="s">
        <v>126</v>
      </c>
      <c r="C29" s="84" t="s">
        <v>127</v>
      </c>
      <c r="D29" s="85">
        <v>0.14</v>
      </c>
    </row>
    <row r="30" spans="1:4" ht="18" customHeight="1">
      <c r="A30" s="84" t="s">
        <v>121</v>
      </c>
      <c r="B30" s="17" t="s">
        <v>79</v>
      </c>
      <c r="C30" s="84" t="s">
        <v>128</v>
      </c>
      <c r="D30" s="85">
        <v>1.53</v>
      </c>
    </row>
    <row r="31" spans="1:4" ht="18" customHeight="1">
      <c r="A31" s="84"/>
      <c r="B31" s="17"/>
      <c r="C31" s="84"/>
      <c r="D31" s="85"/>
    </row>
    <row r="32" spans="1:4" ht="18" customHeight="1">
      <c r="A32" s="84"/>
      <c r="B32" s="17"/>
      <c r="C32" s="84"/>
      <c r="D32" s="85"/>
    </row>
    <row r="33" spans="1:4" ht="18" customHeight="1">
      <c r="A33" s="84"/>
      <c r="B33" s="17"/>
      <c r="C33" s="84"/>
      <c r="D33" s="85"/>
    </row>
    <row r="34" spans="1:4" ht="18" customHeight="1">
      <c r="A34" s="84"/>
      <c r="B34" s="17"/>
      <c r="C34" s="84"/>
      <c r="D34" s="85"/>
    </row>
    <row r="35" spans="1:4" ht="18" customHeight="1">
      <c r="A35" s="84"/>
      <c r="B35" s="17"/>
      <c r="C35" s="84"/>
      <c r="D35" s="85"/>
    </row>
    <row r="36" spans="1:4" ht="18" customHeight="1">
      <c r="A36" s="84"/>
      <c r="B36" s="17"/>
      <c r="C36" s="84"/>
      <c r="D36" s="85"/>
    </row>
    <row r="37" spans="1:4" ht="18" customHeight="1">
      <c r="A37" s="87" t="s">
        <v>29</v>
      </c>
      <c r="B37" s="88"/>
      <c r="C37" s="87"/>
      <c r="D37" s="85">
        <f>SUM(D6:D36)</f>
        <v>476.83</v>
      </c>
    </row>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sheetData>
  <sheetProtection/>
  <mergeCells count="2">
    <mergeCell ref="C4:C5"/>
    <mergeCell ref="D3:D5"/>
  </mergeCells>
  <printOptions/>
  <pageMargins left="0.5902777777777778" right="0.275" top="0.63"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13"/>
  <sheetViews>
    <sheetView workbookViewId="0" topLeftCell="A1">
      <selection activeCell="G12" sqref="G12"/>
    </sheetView>
  </sheetViews>
  <sheetFormatPr defaultColWidth="6.875" defaultRowHeight="12.75" customHeight="1"/>
  <cols>
    <col min="1" max="1" width="11.75390625" style="40" customWidth="1"/>
    <col min="2" max="2" width="14.625" style="40" customWidth="1"/>
    <col min="3" max="8" width="15.75390625" style="40" customWidth="1"/>
    <col min="9" max="9" width="6.50390625" style="40" customWidth="1"/>
    <col min="10" max="16384" width="6.875" style="40" customWidth="1"/>
  </cols>
  <sheetData>
    <row r="1" ht="21.75" customHeight="1">
      <c r="A1" s="41"/>
    </row>
    <row r="2" spans="1:9" ht="19.5" customHeight="1">
      <c r="A2" s="42"/>
      <c r="B2" s="42"/>
      <c r="C2" s="42"/>
      <c r="D2" s="42"/>
      <c r="E2" s="43"/>
      <c r="F2" s="42"/>
      <c r="G2" s="42"/>
      <c r="H2" s="44"/>
      <c r="I2" s="70"/>
    </row>
    <row r="3" spans="1:9" ht="25.5" customHeight="1">
      <c r="A3" s="45" t="s">
        <v>129</v>
      </c>
      <c r="B3" s="45"/>
      <c r="C3" s="45"/>
      <c r="D3" s="45"/>
      <c r="E3" s="45"/>
      <c r="F3" s="45"/>
      <c r="G3" s="45"/>
      <c r="H3" s="45"/>
      <c r="I3" s="70"/>
    </row>
    <row r="4" spans="1:9" ht="19.5" customHeight="1">
      <c r="A4" s="46"/>
      <c r="B4" s="47"/>
      <c r="C4" s="47"/>
      <c r="D4" s="47"/>
      <c r="E4" s="47"/>
      <c r="F4" s="47"/>
      <c r="G4" s="47"/>
      <c r="H4" s="48" t="s">
        <v>2</v>
      </c>
      <c r="I4" s="70"/>
    </row>
    <row r="5" spans="1:9" ht="19.5" customHeight="1">
      <c r="A5" s="49" t="s">
        <v>130</v>
      </c>
      <c r="B5" s="49" t="s">
        <v>131</v>
      </c>
      <c r="C5" s="5" t="s">
        <v>132</v>
      </c>
      <c r="D5" s="5"/>
      <c r="E5" s="5"/>
      <c r="F5" s="5"/>
      <c r="G5" s="5"/>
      <c r="H5" s="5"/>
      <c r="I5" s="70"/>
    </row>
    <row r="6" spans="1:9" ht="19.5" customHeight="1">
      <c r="A6" s="49"/>
      <c r="B6" s="49"/>
      <c r="C6" s="50" t="s">
        <v>29</v>
      </c>
      <c r="D6" s="51" t="s">
        <v>133</v>
      </c>
      <c r="E6" s="52" t="s">
        <v>134</v>
      </c>
      <c r="F6" s="53"/>
      <c r="G6" s="53"/>
      <c r="H6" s="54" t="s">
        <v>135</v>
      </c>
      <c r="I6" s="70"/>
    </row>
    <row r="7" spans="1:9" ht="33.75" customHeight="1">
      <c r="A7" s="55"/>
      <c r="B7" s="55"/>
      <c r="C7" s="56"/>
      <c r="D7" s="30"/>
      <c r="E7" s="57" t="s">
        <v>136</v>
      </c>
      <c r="F7" s="58" t="s">
        <v>137</v>
      </c>
      <c r="G7" s="59" t="s">
        <v>138</v>
      </c>
      <c r="H7" s="60"/>
      <c r="I7" s="70"/>
    </row>
    <row r="8" spans="1:9" ht="31.5" customHeight="1">
      <c r="A8" s="38" t="s">
        <v>139</v>
      </c>
      <c r="B8" s="33" t="s">
        <v>140</v>
      </c>
      <c r="C8" s="61">
        <f>E8+H8</f>
        <v>3.0700000000000003</v>
      </c>
      <c r="D8" s="62"/>
      <c r="E8" s="62">
        <v>1.95</v>
      </c>
      <c r="F8" s="62"/>
      <c r="G8" s="63">
        <v>1.95</v>
      </c>
      <c r="H8" s="64">
        <v>1.12</v>
      </c>
      <c r="I8" s="71"/>
    </row>
    <row r="9" spans="1:9" ht="19.5" customHeight="1">
      <c r="A9" s="65"/>
      <c r="B9" s="65"/>
      <c r="C9" s="65"/>
      <c r="D9" s="65"/>
      <c r="E9" s="66"/>
      <c r="F9" s="67"/>
      <c r="G9" s="67"/>
      <c r="H9" s="68"/>
      <c r="I9" s="72"/>
    </row>
    <row r="10" spans="1:9" ht="19.5" customHeight="1">
      <c r="A10" s="65"/>
      <c r="B10" s="65"/>
      <c r="C10" s="65"/>
      <c r="D10" s="65"/>
      <c r="E10" s="69"/>
      <c r="F10" s="65"/>
      <c r="G10" s="65"/>
      <c r="H10" s="68"/>
      <c r="I10" s="72"/>
    </row>
    <row r="11" spans="1:9" ht="19.5" customHeight="1">
      <c r="A11" s="65"/>
      <c r="B11" s="65"/>
      <c r="C11" s="65"/>
      <c r="D11" s="65"/>
      <c r="E11" s="69"/>
      <c r="F11" s="65"/>
      <c r="G11" s="65"/>
      <c r="H11" s="68"/>
      <c r="I11" s="72"/>
    </row>
    <row r="12" spans="1:9" ht="19.5" customHeight="1">
      <c r="A12" s="65"/>
      <c r="B12" s="65"/>
      <c r="C12" s="65"/>
      <c r="D12" s="65"/>
      <c r="E12" s="66"/>
      <c r="F12" s="65"/>
      <c r="G12" s="65"/>
      <c r="H12" s="68"/>
      <c r="I12" s="72"/>
    </row>
    <row r="13" spans="1:9" ht="19.5" customHeight="1">
      <c r="A13" s="65"/>
      <c r="B13" s="65"/>
      <c r="C13" s="65"/>
      <c r="D13" s="65"/>
      <c r="E13" s="66"/>
      <c r="F13" s="65"/>
      <c r="G13" s="65"/>
      <c r="H13" s="68"/>
      <c r="I13" s="72"/>
    </row>
  </sheetData>
  <sheetProtection/>
  <mergeCells count="7">
    <mergeCell ref="A3:H3"/>
    <mergeCell ref="C5:H5"/>
    <mergeCell ref="A5:A7"/>
    <mergeCell ref="B5:B7"/>
    <mergeCell ref="C6:C7"/>
    <mergeCell ref="D6:D7"/>
    <mergeCell ref="H6:H7"/>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T14"/>
  <sheetViews>
    <sheetView zoomScaleSheetLayoutView="100" workbookViewId="0" topLeftCell="H1">
      <selection activeCell="A6" sqref="A6:IV7"/>
    </sheetView>
  </sheetViews>
  <sheetFormatPr defaultColWidth="6.875" defaultRowHeight="14.25"/>
  <cols>
    <col min="1" max="1" width="21.50390625" style="1" customWidth="1"/>
    <col min="2" max="2" width="9.75390625" style="1" customWidth="1"/>
    <col min="3" max="3" width="11.625" style="1" customWidth="1"/>
    <col min="4" max="4" width="17.875" style="1" customWidth="1"/>
    <col min="5" max="5" width="6.875" style="1" customWidth="1"/>
    <col min="6" max="6" width="12.50390625" style="1" customWidth="1"/>
    <col min="7" max="7" width="16.125" style="1" customWidth="1"/>
    <col min="8" max="8" width="12.75390625" style="1" customWidth="1"/>
    <col min="9" max="9" width="13.375" style="1" customWidth="1"/>
    <col min="10" max="10" width="12.375" style="1" customWidth="1"/>
    <col min="11" max="11" width="19.75390625" style="1" customWidth="1"/>
    <col min="12" max="12" width="15.75390625" style="1" customWidth="1"/>
    <col min="13" max="13" width="12.50390625" style="1" customWidth="1"/>
    <col min="14" max="14" width="13.00390625" style="1" customWidth="1"/>
    <col min="15" max="15" width="14.875" style="1" customWidth="1"/>
    <col min="16" max="16" width="15.75390625" style="1" customWidth="1"/>
    <col min="17" max="18" width="9.75390625" style="1" customWidth="1"/>
    <col min="19" max="19" width="11.25390625" style="1" customWidth="1"/>
    <col min="20" max="20" width="14.50390625" style="1" customWidth="1"/>
    <col min="21" max="16384" width="6.875" style="1" customWidth="1"/>
  </cols>
  <sheetData>
    <row r="1" spans="1:20" s="1" customFormat="1" ht="73.5" customHeight="1">
      <c r="A1" s="21" t="s">
        <v>141</v>
      </c>
      <c r="B1" s="21"/>
      <c r="C1" s="21"/>
      <c r="D1" s="21"/>
      <c r="E1" s="21"/>
      <c r="F1" s="21"/>
      <c r="G1" s="21"/>
      <c r="H1" s="21"/>
      <c r="I1" s="21"/>
      <c r="J1" s="21"/>
      <c r="K1" s="21"/>
      <c r="L1" s="21"/>
      <c r="M1" s="21"/>
      <c r="N1" s="21"/>
      <c r="O1" s="21"/>
      <c r="P1" s="21"/>
      <c r="Q1" s="21"/>
      <c r="R1" s="21"/>
      <c r="S1" s="21"/>
      <c r="T1" s="21"/>
    </row>
    <row r="2" spans="1:20" s="1" customFormat="1" ht="11.25" customHeight="1">
      <c r="A2" s="22"/>
      <c r="B2" s="22"/>
      <c r="C2" s="22"/>
      <c r="D2" s="22"/>
      <c r="E2" s="22"/>
      <c r="F2" s="22"/>
      <c r="G2" s="22"/>
      <c r="H2" s="22"/>
      <c r="I2" s="22"/>
      <c r="J2" s="22"/>
      <c r="K2" s="22"/>
      <c r="L2" s="22"/>
      <c r="M2" s="22"/>
      <c r="N2" s="22"/>
      <c r="O2" s="22"/>
      <c r="P2" s="22"/>
      <c r="Q2" s="22"/>
      <c r="R2" s="22"/>
      <c r="S2" s="39" t="s">
        <v>142</v>
      </c>
      <c r="T2" s="39"/>
    </row>
    <row r="3" spans="1:20" s="1" customFormat="1" ht="24.75" customHeight="1">
      <c r="A3" s="23" t="s">
        <v>143</v>
      </c>
      <c r="B3" s="24" t="s">
        <v>144</v>
      </c>
      <c r="C3" s="23" t="s">
        <v>145</v>
      </c>
      <c r="D3" s="25" t="s">
        <v>146</v>
      </c>
      <c r="E3" s="26" t="s">
        <v>147</v>
      </c>
      <c r="F3" s="24" t="s">
        <v>148</v>
      </c>
      <c r="G3" s="23"/>
      <c r="H3" s="23"/>
      <c r="I3" s="23"/>
      <c r="J3" s="23"/>
      <c r="K3" s="24" t="s">
        <v>149</v>
      </c>
      <c r="L3" s="23" t="s">
        <v>150</v>
      </c>
      <c r="M3" s="23"/>
      <c r="N3" s="23"/>
      <c r="O3" s="23"/>
      <c r="P3" s="23"/>
      <c r="Q3" s="23"/>
      <c r="R3" s="23"/>
      <c r="S3" s="23"/>
      <c r="T3" s="27"/>
    </row>
    <row r="4" spans="1:20" s="1" customFormat="1" ht="15" customHeight="1">
      <c r="A4" s="23"/>
      <c r="B4" s="24"/>
      <c r="C4" s="23"/>
      <c r="D4" s="25"/>
      <c r="E4" s="26"/>
      <c r="F4" s="24" t="s">
        <v>136</v>
      </c>
      <c r="G4" s="23" t="s">
        <v>30</v>
      </c>
      <c r="H4" s="23" t="s">
        <v>31</v>
      </c>
      <c r="I4" s="23" t="s">
        <v>32</v>
      </c>
      <c r="J4" s="23" t="s">
        <v>151</v>
      </c>
      <c r="K4" s="24"/>
      <c r="L4" s="23" t="s">
        <v>152</v>
      </c>
      <c r="M4" s="23"/>
      <c r="N4" s="23"/>
      <c r="O4" s="23"/>
      <c r="P4" s="23" t="s">
        <v>153</v>
      </c>
      <c r="Q4" s="23"/>
      <c r="R4" s="23"/>
      <c r="S4" s="25"/>
      <c r="T4" s="26" t="s">
        <v>154</v>
      </c>
    </row>
    <row r="5" spans="1:20" s="1" customFormat="1" ht="19.5" customHeight="1">
      <c r="A5" s="27"/>
      <c r="B5" s="28"/>
      <c r="C5" s="27"/>
      <c r="D5" s="29"/>
      <c r="E5" s="30"/>
      <c r="F5" s="28"/>
      <c r="G5" s="27"/>
      <c r="H5" s="27"/>
      <c r="I5" s="27"/>
      <c r="J5" s="27"/>
      <c r="K5" s="28"/>
      <c r="L5" s="27" t="s">
        <v>155</v>
      </c>
      <c r="M5" s="27" t="s">
        <v>156</v>
      </c>
      <c r="N5" s="27" t="s">
        <v>157</v>
      </c>
      <c r="O5" s="27" t="s">
        <v>158</v>
      </c>
      <c r="P5" s="27" t="s">
        <v>159</v>
      </c>
      <c r="Q5" s="27" t="s">
        <v>160</v>
      </c>
      <c r="R5" s="27" t="s">
        <v>161</v>
      </c>
      <c r="S5" s="29" t="s">
        <v>162</v>
      </c>
      <c r="T5" s="30"/>
    </row>
    <row r="6" spans="1:20" s="20" customFormat="1" ht="40.5" customHeight="1">
      <c r="A6" s="31" t="s">
        <v>163</v>
      </c>
      <c r="B6" s="31" t="s">
        <v>164</v>
      </c>
      <c r="C6" s="31" t="s">
        <v>165</v>
      </c>
      <c r="D6" s="32" t="s">
        <v>166</v>
      </c>
      <c r="E6" s="33" t="s">
        <v>167</v>
      </c>
      <c r="F6" s="34">
        <v>2400</v>
      </c>
      <c r="G6" s="35">
        <v>2400</v>
      </c>
      <c r="H6" s="35">
        <v>0</v>
      </c>
      <c r="I6" s="35">
        <v>0</v>
      </c>
      <c r="J6" s="36">
        <v>0</v>
      </c>
      <c r="K6" s="37" t="s">
        <v>168</v>
      </c>
      <c r="L6" s="38"/>
      <c r="M6" s="38"/>
      <c r="N6" s="38" t="s">
        <v>169</v>
      </c>
      <c r="O6" s="38" t="s">
        <v>170</v>
      </c>
      <c r="P6" s="38"/>
      <c r="Q6" s="38"/>
      <c r="R6" s="38"/>
      <c r="S6" s="38"/>
      <c r="T6" s="33"/>
    </row>
    <row r="7" spans="1:20" s="20" customFormat="1" ht="40.5" customHeight="1">
      <c r="A7" s="31" t="s">
        <v>171</v>
      </c>
      <c r="B7" s="31"/>
      <c r="C7" s="31"/>
      <c r="D7" s="32" t="s">
        <v>166</v>
      </c>
      <c r="E7" s="33" t="s">
        <v>167</v>
      </c>
      <c r="F7" s="34">
        <v>20000</v>
      </c>
      <c r="G7" s="35">
        <v>20000</v>
      </c>
      <c r="H7" s="35">
        <v>0</v>
      </c>
      <c r="I7" s="35">
        <v>0</v>
      </c>
      <c r="J7" s="36">
        <v>0</v>
      </c>
      <c r="K7" s="37"/>
      <c r="L7" s="38"/>
      <c r="M7" s="38"/>
      <c r="N7" s="38"/>
      <c r="O7" s="38"/>
      <c r="P7" s="38"/>
      <c r="Q7" s="38"/>
      <c r="R7" s="38"/>
      <c r="S7" s="38"/>
      <c r="T7" s="33"/>
    </row>
    <row r="8" spans="1:20" s="20" customFormat="1" ht="101.25">
      <c r="A8" s="31" t="s">
        <v>172</v>
      </c>
      <c r="B8" s="31" t="s">
        <v>173</v>
      </c>
      <c r="C8" s="31" t="s">
        <v>165</v>
      </c>
      <c r="D8" s="32" t="s">
        <v>174</v>
      </c>
      <c r="E8" s="33" t="s">
        <v>167</v>
      </c>
      <c r="F8" s="34">
        <v>45000</v>
      </c>
      <c r="G8" s="35">
        <v>15000</v>
      </c>
      <c r="H8" s="35">
        <v>0</v>
      </c>
      <c r="I8" s="35">
        <v>0</v>
      </c>
      <c r="J8" s="36">
        <v>30000</v>
      </c>
      <c r="K8" s="37" t="s">
        <v>175</v>
      </c>
      <c r="L8" s="38" t="s">
        <v>176</v>
      </c>
      <c r="M8" s="38"/>
      <c r="N8" s="38"/>
      <c r="O8" s="38"/>
      <c r="P8" s="38" t="s">
        <v>177</v>
      </c>
      <c r="Q8" s="38" t="s">
        <v>178</v>
      </c>
      <c r="R8" s="38"/>
      <c r="S8" s="38" t="s">
        <v>178</v>
      </c>
      <c r="T8" s="33" t="s">
        <v>179</v>
      </c>
    </row>
    <row r="9" spans="1:20" s="20" customFormat="1" ht="45">
      <c r="A9" s="31" t="s">
        <v>180</v>
      </c>
      <c r="B9" s="31" t="s">
        <v>173</v>
      </c>
      <c r="C9" s="31" t="s">
        <v>181</v>
      </c>
      <c r="D9" s="32" t="s">
        <v>174</v>
      </c>
      <c r="E9" s="33" t="s">
        <v>167</v>
      </c>
      <c r="F9" s="34">
        <v>300000</v>
      </c>
      <c r="G9" s="35">
        <v>0</v>
      </c>
      <c r="H9" s="35">
        <v>0</v>
      </c>
      <c r="I9" s="35">
        <v>0</v>
      </c>
      <c r="J9" s="36">
        <v>300000</v>
      </c>
      <c r="K9" s="37" t="s">
        <v>182</v>
      </c>
      <c r="L9" s="38" t="s">
        <v>183</v>
      </c>
      <c r="M9" s="38" t="s">
        <v>184</v>
      </c>
      <c r="N9" s="38" t="s">
        <v>185</v>
      </c>
      <c r="O9" s="38" t="s">
        <v>186</v>
      </c>
      <c r="P9" s="38" t="s">
        <v>187</v>
      </c>
      <c r="Q9" s="38" t="s">
        <v>188</v>
      </c>
      <c r="R9" s="38"/>
      <c r="S9" s="38"/>
      <c r="T9" s="33" t="s">
        <v>189</v>
      </c>
    </row>
    <row r="10" spans="1:20" s="20" customFormat="1" ht="135">
      <c r="A10" s="31" t="s">
        <v>190</v>
      </c>
      <c r="B10" s="31" t="s">
        <v>164</v>
      </c>
      <c r="C10" s="31"/>
      <c r="D10" s="32" t="s">
        <v>166</v>
      </c>
      <c r="E10" s="33" t="s">
        <v>191</v>
      </c>
      <c r="F10" s="34">
        <v>4000</v>
      </c>
      <c r="G10" s="35">
        <v>4000</v>
      </c>
      <c r="H10" s="35">
        <v>0</v>
      </c>
      <c r="I10" s="35">
        <v>0</v>
      </c>
      <c r="J10" s="36">
        <v>0</v>
      </c>
      <c r="K10" s="37" t="s">
        <v>192</v>
      </c>
      <c r="L10" s="38" t="s">
        <v>193</v>
      </c>
      <c r="M10" s="38" t="s">
        <v>194</v>
      </c>
      <c r="N10" s="38" t="s">
        <v>195</v>
      </c>
      <c r="O10" s="38" t="s">
        <v>196</v>
      </c>
      <c r="P10" s="38"/>
      <c r="Q10" s="38" t="s">
        <v>197</v>
      </c>
      <c r="R10" s="38"/>
      <c r="S10" s="38" t="s">
        <v>198</v>
      </c>
      <c r="T10" s="33" t="s">
        <v>199</v>
      </c>
    </row>
    <row r="11" spans="1:20" s="20" customFormat="1" ht="157.5">
      <c r="A11" s="31" t="s">
        <v>200</v>
      </c>
      <c r="B11" s="31" t="s">
        <v>164</v>
      </c>
      <c r="C11" s="31" t="s">
        <v>165</v>
      </c>
      <c r="D11" s="32" t="s">
        <v>174</v>
      </c>
      <c r="E11" s="33" t="s">
        <v>167</v>
      </c>
      <c r="F11" s="34">
        <v>270000</v>
      </c>
      <c r="G11" s="35">
        <v>90000</v>
      </c>
      <c r="H11" s="35">
        <v>0</v>
      </c>
      <c r="I11" s="35">
        <v>0</v>
      </c>
      <c r="J11" s="36">
        <v>180000</v>
      </c>
      <c r="K11" s="37" t="s">
        <v>201</v>
      </c>
      <c r="L11" s="38" t="s">
        <v>202</v>
      </c>
      <c r="M11" s="38" t="s">
        <v>203</v>
      </c>
      <c r="N11" s="38" t="s">
        <v>204</v>
      </c>
      <c r="O11" s="38"/>
      <c r="P11" s="38" t="s">
        <v>205</v>
      </c>
      <c r="Q11" s="38" t="s">
        <v>206</v>
      </c>
      <c r="R11" s="38"/>
      <c r="S11" s="38" t="s">
        <v>207</v>
      </c>
      <c r="T11" s="33" t="s">
        <v>179</v>
      </c>
    </row>
    <row r="12" spans="1:20" s="20" customFormat="1" ht="78.75">
      <c r="A12" s="31" t="s">
        <v>208</v>
      </c>
      <c r="B12" s="31" t="s">
        <v>173</v>
      </c>
      <c r="C12" s="31" t="s">
        <v>165</v>
      </c>
      <c r="D12" s="32" t="s">
        <v>174</v>
      </c>
      <c r="E12" s="33" t="s">
        <v>167</v>
      </c>
      <c r="F12" s="34">
        <v>80000</v>
      </c>
      <c r="G12" s="35">
        <v>80000</v>
      </c>
      <c r="H12" s="35">
        <v>0</v>
      </c>
      <c r="I12" s="35">
        <v>0</v>
      </c>
      <c r="J12" s="36">
        <v>0</v>
      </c>
      <c r="K12" s="37" t="s">
        <v>209</v>
      </c>
      <c r="L12" s="38" t="s">
        <v>210</v>
      </c>
      <c r="M12" s="38" t="s">
        <v>211</v>
      </c>
      <c r="N12" s="38" t="s">
        <v>169</v>
      </c>
      <c r="O12" s="38" t="s">
        <v>212</v>
      </c>
      <c r="P12" s="38"/>
      <c r="Q12" s="38" t="s">
        <v>213</v>
      </c>
      <c r="R12" s="38" t="s">
        <v>214</v>
      </c>
      <c r="S12" s="38"/>
      <c r="T12" s="33" t="s">
        <v>215</v>
      </c>
    </row>
    <row r="13" spans="1:20" s="20" customFormat="1" ht="56.25">
      <c r="A13" s="31" t="s">
        <v>216</v>
      </c>
      <c r="B13" s="31" t="s">
        <v>164</v>
      </c>
      <c r="C13" s="31" t="s">
        <v>165</v>
      </c>
      <c r="D13" s="32" t="s">
        <v>166</v>
      </c>
      <c r="E13" s="33" t="s">
        <v>167</v>
      </c>
      <c r="F13" s="34">
        <v>123912</v>
      </c>
      <c r="G13" s="35">
        <v>123912</v>
      </c>
      <c r="H13" s="35">
        <v>0</v>
      </c>
      <c r="I13" s="35">
        <v>0</v>
      </c>
      <c r="J13" s="36">
        <v>0</v>
      </c>
      <c r="K13" s="37" t="s">
        <v>217</v>
      </c>
      <c r="L13" s="38" t="s">
        <v>218</v>
      </c>
      <c r="M13" s="38"/>
      <c r="N13" s="38" t="s">
        <v>219</v>
      </c>
      <c r="O13" s="38" t="s">
        <v>220</v>
      </c>
      <c r="P13" s="38" t="s">
        <v>221</v>
      </c>
      <c r="Q13" s="38" t="s">
        <v>222</v>
      </c>
      <c r="R13" s="38" t="s">
        <v>223</v>
      </c>
      <c r="S13" s="38"/>
      <c r="T13" s="33" t="s">
        <v>224</v>
      </c>
    </row>
    <row r="14" spans="1:20" s="20" customFormat="1" ht="135">
      <c r="A14" s="31" t="s">
        <v>225</v>
      </c>
      <c r="B14" s="31" t="s">
        <v>164</v>
      </c>
      <c r="C14" s="31" t="s">
        <v>165</v>
      </c>
      <c r="D14" s="32" t="s">
        <v>166</v>
      </c>
      <c r="E14" s="33" t="s">
        <v>191</v>
      </c>
      <c r="F14" s="34">
        <v>15000</v>
      </c>
      <c r="G14" s="35">
        <v>15000</v>
      </c>
      <c r="H14" s="35">
        <v>0</v>
      </c>
      <c r="I14" s="35">
        <v>0</v>
      </c>
      <c r="J14" s="36">
        <v>0</v>
      </c>
      <c r="K14" s="37" t="s">
        <v>192</v>
      </c>
      <c r="L14" s="38" t="s">
        <v>226</v>
      </c>
      <c r="M14" s="38" t="s">
        <v>227</v>
      </c>
      <c r="N14" s="38" t="s">
        <v>228</v>
      </c>
      <c r="O14" s="38" t="s">
        <v>229</v>
      </c>
      <c r="P14" s="38" t="s">
        <v>229</v>
      </c>
      <c r="Q14" s="38" t="s">
        <v>230</v>
      </c>
      <c r="R14" s="38"/>
      <c r="S14" s="38" t="s">
        <v>198</v>
      </c>
      <c r="T14" s="33" t="s">
        <v>199</v>
      </c>
    </row>
  </sheetData>
  <sheetProtection/>
  <mergeCells count="18">
    <mergeCell ref="A1:T1"/>
    <mergeCell ref="S2:T2"/>
    <mergeCell ref="F3:J3"/>
    <mergeCell ref="L3:T3"/>
    <mergeCell ref="L4:O4"/>
    <mergeCell ref="P4:S4"/>
    <mergeCell ref="A3:A5"/>
    <mergeCell ref="B3:B5"/>
    <mergeCell ref="C3:C5"/>
    <mergeCell ref="D3:D5"/>
    <mergeCell ref="E3:E5"/>
    <mergeCell ref="F4:F5"/>
    <mergeCell ref="G4:G5"/>
    <mergeCell ref="H4:H5"/>
    <mergeCell ref="I4:I5"/>
    <mergeCell ref="J4:J5"/>
    <mergeCell ref="K3:K5"/>
    <mergeCell ref="T4:T5"/>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AC7"/>
  <sheetViews>
    <sheetView tabSelected="1" zoomScaleSheetLayoutView="100" workbookViewId="0" topLeftCell="A1">
      <selection activeCell="D7" sqref="D7"/>
    </sheetView>
  </sheetViews>
  <sheetFormatPr defaultColWidth="6.875" defaultRowHeight="14.25"/>
  <cols>
    <col min="1" max="1" width="10.00390625" style="1" customWidth="1"/>
    <col min="2" max="2" width="23.25390625" style="1" customWidth="1"/>
    <col min="3" max="3" width="14.375" style="1" customWidth="1"/>
    <col min="4" max="4" width="12.625" style="1" customWidth="1"/>
    <col min="5" max="5" width="10.875" style="1" customWidth="1"/>
    <col min="6" max="6" width="12.625" style="1" customWidth="1"/>
    <col min="7" max="7" width="14.375" style="1" customWidth="1"/>
    <col min="8" max="8" width="7.50390625" style="1" customWidth="1"/>
    <col min="9" max="9" width="14.375" style="1" customWidth="1"/>
    <col min="10" max="10" width="12.625" style="1" customWidth="1"/>
    <col min="11" max="11" width="17.75390625" style="1" customWidth="1"/>
    <col min="12" max="12" width="10.875" style="1" customWidth="1"/>
    <col min="13" max="13" width="14.375" style="1" customWidth="1"/>
    <col min="14" max="14" width="10.875" style="1" customWidth="1"/>
    <col min="15" max="15" width="24.625" style="1" customWidth="1"/>
    <col min="16" max="21" width="17.75390625" style="1" customWidth="1"/>
    <col min="22" max="22" width="18.625" style="1" customWidth="1"/>
    <col min="23" max="23" width="17.75390625" style="1" customWidth="1"/>
    <col min="24" max="26" width="10.875" style="1" customWidth="1"/>
    <col min="27" max="27" width="12.625" style="1" customWidth="1"/>
    <col min="28" max="28" width="9.125" style="1" customWidth="1"/>
    <col min="29" max="29" width="6.875" style="1" customWidth="1"/>
    <col min="30" max="16384" width="6.875" style="1" customWidth="1"/>
  </cols>
  <sheetData>
    <row r="1" spans="1:29" s="1" customFormat="1" ht="27">
      <c r="A1" s="3" t="s">
        <v>231</v>
      </c>
      <c r="B1" s="3"/>
      <c r="C1" s="3"/>
      <c r="D1" s="3"/>
      <c r="E1" s="3"/>
      <c r="F1" s="3"/>
      <c r="G1" s="3"/>
      <c r="H1" s="3"/>
      <c r="I1" s="3"/>
      <c r="J1" s="3"/>
      <c r="K1" s="3"/>
      <c r="L1" s="3"/>
      <c r="M1" s="3"/>
      <c r="N1" s="3"/>
      <c r="O1" s="3"/>
      <c r="P1" s="3"/>
      <c r="Q1" s="3"/>
      <c r="R1" s="3"/>
      <c r="S1" s="3"/>
      <c r="T1" s="3"/>
      <c r="U1" s="3"/>
      <c r="V1" s="3"/>
      <c r="W1" s="3"/>
      <c r="X1" s="3"/>
      <c r="Y1" s="3"/>
      <c r="Z1" s="3"/>
      <c r="AA1" s="3"/>
      <c r="AB1" s="3"/>
      <c r="AC1" s="18"/>
    </row>
    <row r="2" spans="2:29" s="1" customFormat="1" ht="9.75" customHeight="1">
      <c r="B2" s="4"/>
      <c r="C2" s="4"/>
      <c r="D2" s="4"/>
      <c r="E2" s="4"/>
      <c r="F2" s="4"/>
      <c r="G2" s="4"/>
      <c r="H2" s="4"/>
      <c r="I2" s="4"/>
      <c r="J2" s="4"/>
      <c r="K2" s="4"/>
      <c r="L2" s="4"/>
      <c r="M2" s="4"/>
      <c r="N2" s="4"/>
      <c r="O2" s="4"/>
      <c r="P2" s="4"/>
      <c r="Q2" s="4"/>
      <c r="R2" s="4"/>
      <c r="S2" s="4"/>
      <c r="T2" s="4"/>
      <c r="U2" s="4"/>
      <c r="V2" s="4"/>
      <c r="W2" s="4"/>
      <c r="X2" s="4"/>
      <c r="Y2" s="4"/>
      <c r="Z2" s="4"/>
      <c r="AA2" s="4"/>
      <c r="AB2" s="4"/>
      <c r="AC2" s="18"/>
    </row>
    <row r="3" spans="1:29" s="1" customFormat="1" ht="9.75" customHeight="1">
      <c r="A3" s="5" t="s">
        <v>130</v>
      </c>
      <c r="B3" s="6" t="s">
        <v>131</v>
      </c>
      <c r="C3" s="7" t="s">
        <v>232</v>
      </c>
      <c r="D3" s="8" t="s">
        <v>233</v>
      </c>
      <c r="E3" s="8" t="s">
        <v>55</v>
      </c>
      <c r="F3" s="8"/>
      <c r="G3" s="8"/>
      <c r="H3" s="8"/>
      <c r="I3" s="8" t="s">
        <v>56</v>
      </c>
      <c r="J3" s="8"/>
      <c r="K3" s="8"/>
      <c r="L3" s="8"/>
      <c r="M3" s="8" t="s">
        <v>234</v>
      </c>
      <c r="N3" s="8" t="s">
        <v>235</v>
      </c>
      <c r="O3" s="8" t="s">
        <v>236</v>
      </c>
      <c r="P3" s="8"/>
      <c r="Q3" s="8"/>
      <c r="R3" s="8"/>
      <c r="S3" s="8"/>
      <c r="T3" s="8"/>
      <c r="U3" s="8"/>
      <c r="V3" s="8"/>
      <c r="W3" s="8"/>
      <c r="X3" s="8"/>
      <c r="Y3" s="8"/>
      <c r="Z3" s="8"/>
      <c r="AA3" s="8"/>
      <c r="AB3" s="8"/>
      <c r="AC3" s="18"/>
    </row>
    <row r="4" spans="1:29" s="1" customFormat="1" ht="9.75" customHeight="1">
      <c r="A4" s="5"/>
      <c r="B4" s="6"/>
      <c r="C4" s="7"/>
      <c r="D4" s="8"/>
      <c r="E4" s="8" t="s">
        <v>30</v>
      </c>
      <c r="F4" s="8" t="s">
        <v>31</v>
      </c>
      <c r="G4" s="8" t="s">
        <v>32</v>
      </c>
      <c r="H4" s="8" t="s">
        <v>237</v>
      </c>
      <c r="I4" s="8" t="s">
        <v>238</v>
      </c>
      <c r="J4" s="8" t="s">
        <v>239</v>
      </c>
      <c r="K4" s="8" t="s">
        <v>240</v>
      </c>
      <c r="L4" s="8" t="s">
        <v>241</v>
      </c>
      <c r="M4" s="8"/>
      <c r="N4" s="8"/>
      <c r="O4" s="8" t="s">
        <v>242</v>
      </c>
      <c r="P4" s="8" t="s">
        <v>243</v>
      </c>
      <c r="Q4" s="8"/>
      <c r="R4" s="8"/>
      <c r="S4" s="8"/>
      <c r="T4" s="8" t="s">
        <v>244</v>
      </c>
      <c r="U4" s="8"/>
      <c r="V4" s="8"/>
      <c r="W4" s="8"/>
      <c r="X4" s="8" t="s">
        <v>245</v>
      </c>
      <c r="Y4" s="8"/>
      <c r="Z4" s="8"/>
      <c r="AA4" s="8"/>
      <c r="AB4" s="8" t="s">
        <v>154</v>
      </c>
      <c r="AC4" s="18"/>
    </row>
    <row r="5" spans="1:29" s="1" customFormat="1" ht="9.75" customHeight="1">
      <c r="A5" s="5"/>
      <c r="B5" s="6"/>
      <c r="C5" s="7"/>
      <c r="D5" s="8"/>
      <c r="E5" s="8"/>
      <c r="F5" s="8"/>
      <c r="G5" s="8"/>
      <c r="H5" s="8"/>
      <c r="I5" s="8"/>
      <c r="J5" s="8"/>
      <c r="K5" s="8"/>
      <c r="L5" s="8"/>
      <c r="M5" s="8"/>
      <c r="N5" s="8"/>
      <c r="O5" s="8" t="s">
        <v>246</v>
      </c>
      <c r="P5" s="8" t="s">
        <v>247</v>
      </c>
      <c r="Q5" s="8" t="s">
        <v>248</v>
      </c>
      <c r="R5" s="8" t="s">
        <v>249</v>
      </c>
      <c r="S5" s="8" t="s">
        <v>250</v>
      </c>
      <c r="T5" s="8" t="s">
        <v>251</v>
      </c>
      <c r="U5" s="8" t="s">
        <v>252</v>
      </c>
      <c r="V5" s="8" t="s">
        <v>253</v>
      </c>
      <c r="W5" s="8" t="s">
        <v>254</v>
      </c>
      <c r="X5" s="8" t="s">
        <v>159</v>
      </c>
      <c r="Y5" s="8" t="s">
        <v>160</v>
      </c>
      <c r="Z5" s="8" t="s">
        <v>161</v>
      </c>
      <c r="AA5" s="8" t="s">
        <v>162</v>
      </c>
      <c r="AB5" s="8"/>
      <c r="AC5" s="18"/>
    </row>
    <row r="6" spans="1:29" s="1" customFormat="1" ht="9.75" customHeight="1">
      <c r="A6" s="9"/>
      <c r="B6" s="10"/>
      <c r="C6" s="11"/>
      <c r="D6" s="8"/>
      <c r="E6" s="8"/>
      <c r="F6" s="8"/>
      <c r="G6" s="8"/>
      <c r="H6" s="8"/>
      <c r="I6" s="8"/>
      <c r="J6" s="8"/>
      <c r="K6" s="8"/>
      <c r="L6" s="8"/>
      <c r="M6" s="8"/>
      <c r="N6" s="8"/>
      <c r="O6" s="8" t="s">
        <v>255</v>
      </c>
      <c r="P6" s="8"/>
      <c r="Q6" s="8"/>
      <c r="R6" s="8"/>
      <c r="S6" s="8"/>
      <c r="T6" s="8"/>
      <c r="U6" s="8"/>
      <c r="V6" s="8"/>
      <c r="W6" s="8"/>
      <c r="X6" s="8"/>
      <c r="Y6" s="8"/>
      <c r="Z6" s="8"/>
      <c r="AA6" s="8"/>
      <c r="AB6" s="8"/>
      <c r="AC6" s="18"/>
    </row>
    <row r="7" spans="1:29" s="2" customFormat="1" ht="408.75" customHeight="1">
      <c r="A7" s="12" t="s">
        <v>139</v>
      </c>
      <c r="B7" s="12" t="s">
        <v>140</v>
      </c>
      <c r="C7" s="12" t="s">
        <v>256</v>
      </c>
      <c r="D7" s="13">
        <v>4871448</v>
      </c>
      <c r="E7" s="13">
        <v>3404878</v>
      </c>
      <c r="F7" s="13">
        <v>0</v>
      </c>
      <c r="G7" s="13">
        <v>0</v>
      </c>
      <c r="H7" s="13">
        <v>0</v>
      </c>
      <c r="I7" s="13">
        <v>1466570</v>
      </c>
      <c r="J7" s="13">
        <v>0</v>
      </c>
      <c r="K7" s="13">
        <v>0</v>
      </c>
      <c r="L7" s="13">
        <v>0</v>
      </c>
      <c r="M7" s="14" t="s">
        <v>257</v>
      </c>
      <c r="N7" s="15" t="s">
        <v>258</v>
      </c>
      <c r="O7" s="16" t="s">
        <v>259</v>
      </c>
      <c r="P7" s="17" t="s">
        <v>260</v>
      </c>
      <c r="Q7" s="17" t="s">
        <v>261</v>
      </c>
      <c r="R7" s="17" t="s">
        <v>262</v>
      </c>
      <c r="S7" s="17" t="s">
        <v>263</v>
      </c>
      <c r="T7" s="17" t="s">
        <v>264</v>
      </c>
      <c r="U7" s="17" t="s">
        <v>265</v>
      </c>
      <c r="V7" s="17" t="s">
        <v>266</v>
      </c>
      <c r="W7" s="17" t="s">
        <v>267</v>
      </c>
      <c r="X7" s="17" t="s">
        <v>268</v>
      </c>
      <c r="Y7" s="17" t="s">
        <v>269</v>
      </c>
      <c r="Z7" s="17" t="s">
        <v>270</v>
      </c>
      <c r="AA7" s="17" t="s">
        <v>271</v>
      </c>
      <c r="AB7" s="17" t="s">
        <v>272</v>
      </c>
      <c r="AC7" s="19"/>
    </row>
  </sheetData>
  <sheetProtection/>
  <mergeCells count="35">
    <mergeCell ref="A1:AB1"/>
    <mergeCell ref="B2:AB2"/>
    <mergeCell ref="E3:H3"/>
    <mergeCell ref="I3:L3"/>
    <mergeCell ref="O3:AB3"/>
    <mergeCell ref="P4:S4"/>
    <mergeCell ref="T4:W4"/>
    <mergeCell ref="X4:AA4"/>
    <mergeCell ref="A3:A6"/>
    <mergeCell ref="B3:B6"/>
    <mergeCell ref="C3:C6"/>
    <mergeCell ref="D3:D6"/>
    <mergeCell ref="E4:E6"/>
    <mergeCell ref="F4:F6"/>
    <mergeCell ref="G4:G6"/>
    <mergeCell ref="H4:H6"/>
    <mergeCell ref="I4:I6"/>
    <mergeCell ref="J4:J6"/>
    <mergeCell ref="K4:K6"/>
    <mergeCell ref="L4:L6"/>
    <mergeCell ref="M3:M6"/>
    <mergeCell ref="N3:N6"/>
    <mergeCell ref="P5:P6"/>
    <mergeCell ref="Q5:Q6"/>
    <mergeCell ref="R5:R6"/>
    <mergeCell ref="S5:S6"/>
    <mergeCell ref="T5:T6"/>
    <mergeCell ref="U5:U6"/>
    <mergeCell ref="V5:V6"/>
    <mergeCell ref="W5:W6"/>
    <mergeCell ref="X5:X6"/>
    <mergeCell ref="Y5:Y6"/>
    <mergeCell ref="Z5:Z6"/>
    <mergeCell ref="AA5:AA6"/>
    <mergeCell ref="AB4:AB6"/>
  </mergeCells>
  <printOptions/>
  <pageMargins left="0.7479166666666667" right="0.275" top="0.5506944444444445" bottom="0.4722222222222222"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站在你身后</cp:lastModifiedBy>
  <cp:lastPrinted>2017-03-22T08:55:54Z</cp:lastPrinted>
  <dcterms:created xsi:type="dcterms:W3CDTF">1996-12-17T01:32:42Z</dcterms:created>
  <dcterms:modified xsi:type="dcterms:W3CDTF">2021-03-30T06:35:40Z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ies>
</file>