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1600" windowHeight="9840"/>
  </bookViews>
  <sheets>
    <sheet name="Sheet1" sheetId="1" r:id="rId1"/>
    <sheet name="Sheet2" sheetId="2" r:id="rId2"/>
    <sheet name="Sheet3" sheetId="3" r:id="rId3"/>
  </sheets>
  <definedNames>
    <definedName name="_xlnm._FilterDatabase" localSheetId="0" hidden="1">Sheet1!$A$2:$S$84</definedName>
  </definedNames>
  <calcPr calcId="144525"/>
</workbook>
</file>

<file path=xl/calcChain.xml><?xml version="1.0" encoding="utf-8"?>
<calcChain xmlns="http://schemas.openxmlformats.org/spreadsheetml/2006/main">
  <c r="P84" i="1"/>
  <c r="O84"/>
  <c r="M84"/>
  <c r="L84"/>
  <c r="P83"/>
  <c r="O83"/>
  <c r="M83"/>
  <c r="L83"/>
  <c r="P82"/>
  <c r="O82"/>
  <c r="M82"/>
  <c r="L82"/>
  <c r="P81"/>
  <c r="O81"/>
  <c r="M81"/>
  <c r="L81"/>
  <c r="P80"/>
  <c r="O80"/>
  <c r="M80"/>
  <c r="L80"/>
  <c r="P79"/>
  <c r="O79"/>
  <c r="M79"/>
  <c r="L79"/>
  <c r="P78"/>
  <c r="O78"/>
  <c r="M78"/>
  <c r="L78"/>
  <c r="P77"/>
  <c r="O77"/>
  <c r="M77"/>
  <c r="L77"/>
  <c r="P76"/>
  <c r="O76"/>
  <c r="M76"/>
  <c r="L76"/>
  <c r="P75"/>
  <c r="O75"/>
  <c r="M75"/>
  <c r="L75"/>
  <c r="P74"/>
  <c r="O74"/>
  <c r="M74"/>
  <c r="L74"/>
  <c r="P73"/>
  <c r="O73"/>
  <c r="M73"/>
  <c r="L73"/>
  <c r="P72"/>
  <c r="O72"/>
  <c r="M72"/>
  <c r="L72"/>
  <c r="P71"/>
  <c r="O71"/>
  <c r="M71"/>
  <c r="P70"/>
  <c r="O70"/>
  <c r="M70"/>
  <c r="L70"/>
  <c r="P69"/>
  <c r="O69"/>
  <c r="M69"/>
  <c r="L69"/>
  <c r="P68"/>
  <c r="O68"/>
  <c r="M68"/>
  <c r="L68"/>
  <c r="P67"/>
  <c r="O67"/>
  <c r="M67"/>
  <c r="L67"/>
  <c r="P66"/>
  <c r="O66"/>
  <c r="M66"/>
  <c r="L66"/>
  <c r="P65"/>
  <c r="O65"/>
  <c r="M65"/>
  <c r="L65"/>
  <c r="P64"/>
  <c r="O64"/>
  <c r="M64"/>
  <c r="L64"/>
  <c r="P63"/>
  <c r="O63"/>
  <c r="M63"/>
  <c r="L63"/>
  <c r="P62"/>
  <c r="O62"/>
  <c r="M62"/>
  <c r="L62"/>
  <c r="P61"/>
  <c r="O61"/>
  <c r="M61"/>
  <c r="L61"/>
  <c r="P60"/>
  <c r="O60"/>
  <c r="M60"/>
  <c r="L60"/>
  <c r="P59"/>
  <c r="O59"/>
  <c r="M59"/>
  <c r="L59"/>
  <c r="P58"/>
  <c r="O58"/>
  <c r="M58"/>
  <c r="L58"/>
  <c r="P57"/>
  <c r="O57"/>
  <c r="M57"/>
  <c r="L57"/>
  <c r="P56"/>
  <c r="O56"/>
  <c r="M56"/>
  <c r="L56"/>
  <c r="P55"/>
  <c r="O55"/>
  <c r="M55"/>
  <c r="L55"/>
  <c r="P54"/>
  <c r="O54"/>
  <c r="M54"/>
  <c r="L54"/>
  <c r="P53"/>
  <c r="O53"/>
  <c r="M53"/>
  <c r="L53"/>
  <c r="P52"/>
  <c r="O52"/>
  <c r="M52"/>
  <c r="L52"/>
  <c r="P51"/>
  <c r="O51"/>
  <c r="M51"/>
  <c r="L51"/>
  <c r="P50"/>
  <c r="O50"/>
  <c r="M50"/>
  <c r="L50"/>
  <c r="P49"/>
  <c r="O49"/>
  <c r="M49"/>
  <c r="L49"/>
  <c r="P48"/>
  <c r="O48"/>
  <c r="M48"/>
  <c r="L48"/>
  <c r="P47"/>
  <c r="O47"/>
  <c r="M47"/>
  <c r="L47"/>
  <c r="P46"/>
  <c r="O46"/>
  <c r="M46"/>
  <c r="L46"/>
  <c r="P45"/>
  <c r="O45"/>
  <c r="M45"/>
  <c r="L45"/>
  <c r="P44"/>
  <c r="O44"/>
  <c r="M44"/>
  <c r="L44"/>
  <c r="P43"/>
  <c r="O43"/>
  <c r="M43"/>
  <c r="L43"/>
  <c r="P42"/>
  <c r="O42"/>
  <c r="M42"/>
  <c r="L42"/>
  <c r="P41"/>
  <c r="O41"/>
  <c r="M41"/>
  <c r="L41"/>
  <c r="P40"/>
  <c r="O40"/>
  <c r="M40"/>
  <c r="P39"/>
  <c r="O39"/>
  <c r="M39"/>
  <c r="L39"/>
  <c r="P38"/>
  <c r="O38"/>
  <c r="M38"/>
  <c r="L38"/>
  <c r="P37"/>
  <c r="O37"/>
  <c r="M37"/>
  <c r="L37"/>
  <c r="P36"/>
  <c r="O36"/>
  <c r="M36"/>
  <c r="L36"/>
  <c r="P35"/>
  <c r="O35"/>
  <c r="M35"/>
  <c r="L35"/>
  <c r="P34"/>
  <c r="O34"/>
  <c r="M34"/>
  <c r="L34"/>
  <c r="P33"/>
  <c r="O33"/>
  <c r="M33"/>
  <c r="L33"/>
  <c r="P32"/>
  <c r="O32"/>
  <c r="M32"/>
  <c r="L32"/>
  <c r="P31"/>
  <c r="O31"/>
  <c r="M31"/>
  <c r="L31"/>
  <c r="P30"/>
  <c r="O30"/>
  <c r="M30"/>
  <c r="L30"/>
  <c r="P29"/>
  <c r="O29"/>
  <c r="M29"/>
  <c r="L29"/>
  <c r="P28"/>
  <c r="O28"/>
  <c r="M28"/>
  <c r="L28"/>
  <c r="P27"/>
  <c r="O27"/>
  <c r="M27"/>
  <c r="P26"/>
  <c r="O26"/>
  <c r="M26"/>
  <c r="L26"/>
  <c r="P25"/>
  <c r="O25"/>
  <c r="M25"/>
  <c r="L25"/>
  <c r="P24"/>
  <c r="O24"/>
  <c r="M24"/>
  <c r="L24"/>
  <c r="P23"/>
  <c r="O23"/>
  <c r="M23"/>
  <c r="L23"/>
  <c r="P22"/>
  <c r="O22"/>
  <c r="M22"/>
  <c r="P21"/>
  <c r="O21"/>
  <c r="M21"/>
  <c r="L21"/>
  <c r="P20"/>
  <c r="O20"/>
  <c r="M20"/>
  <c r="L20"/>
  <c r="P19"/>
  <c r="O19"/>
  <c r="M19"/>
  <c r="L19"/>
  <c r="P18"/>
  <c r="O18"/>
  <c r="M18"/>
  <c r="L18"/>
  <c r="P17"/>
  <c r="O17"/>
  <c r="M17"/>
  <c r="L17"/>
  <c r="P16"/>
  <c r="O16"/>
  <c r="M16"/>
  <c r="L16"/>
  <c r="P15"/>
  <c r="O15"/>
  <c r="M15"/>
  <c r="L15"/>
  <c r="P14"/>
  <c r="O14"/>
  <c r="M14"/>
  <c r="L14"/>
  <c r="P13"/>
  <c r="O13"/>
  <c r="M13"/>
  <c r="L13"/>
  <c r="P12"/>
  <c r="O12"/>
  <c r="M12"/>
  <c r="L12"/>
  <c r="P11"/>
  <c r="O11"/>
  <c r="M11"/>
  <c r="L11"/>
  <c r="P10"/>
  <c r="O10"/>
  <c r="M10"/>
  <c r="L10"/>
  <c r="P9"/>
  <c r="O9"/>
  <c r="M9"/>
  <c r="L9"/>
  <c r="P8"/>
  <c r="O8"/>
  <c r="M8"/>
  <c r="L8"/>
  <c r="P7"/>
  <c r="O7"/>
  <c r="M7"/>
  <c r="L7"/>
  <c r="P6"/>
  <c r="O6"/>
  <c r="M6"/>
  <c r="L6"/>
  <c r="P5"/>
  <c r="O5"/>
  <c r="M5"/>
  <c r="L5"/>
  <c r="P4"/>
  <c r="O4"/>
  <c r="M4"/>
  <c r="L4"/>
</calcChain>
</file>

<file path=xl/sharedStrings.xml><?xml version="1.0" encoding="utf-8"?>
<sst xmlns="http://schemas.openxmlformats.org/spreadsheetml/2006/main" count="617" uniqueCount="272">
  <si>
    <t>广元市朝天区2020年下半年公开考试招聘事业单位工作人员考试总成绩及体检入闱人员名单</t>
  </si>
  <si>
    <t>编号</t>
  </si>
  <si>
    <t>姓名</t>
  </si>
  <si>
    <t>性别</t>
  </si>
  <si>
    <t>岗位编码</t>
  </si>
  <si>
    <t>招聘单位</t>
  </si>
  <si>
    <t>招聘岗位</t>
  </si>
  <si>
    <t>招聘人数</t>
  </si>
  <si>
    <t>准考证号</t>
  </si>
  <si>
    <t>身份证号码</t>
  </si>
  <si>
    <t>笔试卷面成绩</t>
  </si>
  <si>
    <t>政策性加分</t>
  </si>
  <si>
    <t>笔试总成绩</t>
  </si>
  <si>
    <t>笔试折合成绩(60%)</t>
  </si>
  <si>
    <t>面试成绩</t>
  </si>
  <si>
    <t>面试折合成绩(40%)</t>
  </si>
  <si>
    <t>总成绩</t>
  </si>
  <si>
    <t>职位名次</t>
  </si>
  <si>
    <t>是否入围体检</t>
  </si>
  <si>
    <t>备注</t>
  </si>
  <si>
    <t>毛维海</t>
  </si>
  <si>
    <t>男</t>
  </si>
  <si>
    <t xml:space="preserve">20200401                                                                                                                                                                                                                                                      </t>
  </si>
  <si>
    <t xml:space="preserve">广元市朝天区城乡供水总站                                                                                                                                                                                                                                      </t>
  </si>
  <si>
    <t>专业技术岗位</t>
  </si>
  <si>
    <t>2110707010214</t>
  </si>
  <si>
    <t>5137231994****2438</t>
  </si>
  <si>
    <t>体检入围</t>
  </si>
  <si>
    <t>2014.09-2016.09月在中国人民武装警察部队山东总队直属支队服役满2年，2016年荣获“优秀义务兵”</t>
  </si>
  <si>
    <t>余镜亮</t>
  </si>
  <si>
    <t xml:space="preserve">20200402                                                                                                                                                                                                                                                      </t>
  </si>
  <si>
    <t xml:space="preserve">广元市朝天区水利工程建设管理站                                                                                                                                                                                                                                </t>
  </si>
  <si>
    <t>2110707010315</t>
  </si>
  <si>
    <t>5108121993****527x</t>
  </si>
  <si>
    <t>2110707010501</t>
  </si>
  <si>
    <t>6226261992****5614</t>
  </si>
  <si>
    <t>2018.09-2020.09参加一村一大计划志愿者，服务于成都市新都区新民镇高祖社区满2年</t>
  </si>
  <si>
    <t>2110707010308</t>
  </si>
  <si>
    <t>5108021997****0539</t>
  </si>
  <si>
    <t>吴松芮</t>
  </si>
  <si>
    <t>女</t>
  </si>
  <si>
    <t xml:space="preserve">20200403                                                                                                                                                                                                                                                      </t>
  </si>
  <si>
    <t xml:space="preserve">广元市朝天区政务服务和公共资源交易中心                                                                                                                                                                                                                        </t>
  </si>
  <si>
    <t>管理岗位（办公室文秘）</t>
  </si>
  <si>
    <t>2110707010925</t>
  </si>
  <si>
    <t>5108121998****1846</t>
  </si>
  <si>
    <t>2110707010827</t>
  </si>
  <si>
    <t>5108121996****0028</t>
  </si>
  <si>
    <t>2110707010930</t>
  </si>
  <si>
    <t>5108121998****2848</t>
  </si>
  <si>
    <t>2110707011005</t>
  </si>
  <si>
    <t>5108211995****0029</t>
  </si>
  <si>
    <t>魏瑛</t>
  </si>
  <si>
    <t xml:space="preserve">20200404                                                                                                                                                                                                                                                      </t>
  </si>
  <si>
    <t xml:space="preserve">广元市城乡规划局朝天分局                                                                                                                                                                                                                                      </t>
  </si>
  <si>
    <t>2110707011320</t>
  </si>
  <si>
    <t>5108021996****1743</t>
  </si>
  <si>
    <t>颜煜杰</t>
  </si>
  <si>
    <t xml:space="preserve">20200405                                                                                                                                                                                                                                                      </t>
  </si>
  <si>
    <t>2110707011514</t>
  </si>
  <si>
    <t xml:space="preserve">5137221996****2078                                                                                                                                                                                                                                            </t>
  </si>
  <si>
    <t>2110707011504</t>
  </si>
  <si>
    <t xml:space="preserve">5113221991****1013                                                                                                                                                                                                                                            </t>
  </si>
  <si>
    <t>2110707011408</t>
  </si>
  <si>
    <t xml:space="preserve">4127211993****5410                                                                                                                                                                                                                                            </t>
  </si>
  <si>
    <t>刘旭</t>
  </si>
  <si>
    <t xml:space="preserve">20200406                                                                                                                                                                                                                                                      </t>
  </si>
  <si>
    <t xml:space="preserve">广元日报社驻朝天记者站                                                                                                                                                                                                                                        </t>
  </si>
  <si>
    <t xml:space="preserve">管理岗位
（记者）
</t>
  </si>
  <si>
    <t>2110707011609</t>
  </si>
  <si>
    <t xml:space="preserve">5108111991****3674                                                                                                                                                                                                                                            </t>
  </si>
  <si>
    <t>王昭霖</t>
  </si>
  <si>
    <t xml:space="preserve">20200407                                                                                                                                                                                                                                                      </t>
  </si>
  <si>
    <t xml:space="preserve">广元市朝天区公路养护段                                                                                                                                                                                                                                        </t>
  </si>
  <si>
    <t>2</t>
  </si>
  <si>
    <t>2110707012414</t>
  </si>
  <si>
    <t xml:space="preserve">6123261999****5734                                                                                                                                                                                                                                            </t>
  </si>
  <si>
    <t>凡特辉</t>
  </si>
  <si>
    <t>2110707012207</t>
  </si>
  <si>
    <t xml:space="preserve">5113221994****2390                                                                                                                                                                                                                                            </t>
  </si>
  <si>
    <t>2110707011711</t>
  </si>
  <si>
    <t xml:space="preserve">5105211987****0051                                                                                                                                                                                                                                            </t>
  </si>
  <si>
    <t>2110707012127</t>
  </si>
  <si>
    <t xml:space="preserve">5113041998****7011                                                                                                                                                                                                                                            </t>
  </si>
  <si>
    <t>2110707012104</t>
  </si>
  <si>
    <t xml:space="preserve">5108241998****0627                                                                                                                                                                                                                                            </t>
  </si>
  <si>
    <t>2110707012301</t>
  </si>
  <si>
    <t>5116221998****011x</t>
  </si>
  <si>
    <t>朱泓伊</t>
  </si>
  <si>
    <t xml:space="preserve">20200408                                                                                                                                                                                                                                                      </t>
  </si>
  <si>
    <t xml:space="preserve">广元市朝天区残疾人康复服务中心                                                                                                                                                                                                                                </t>
  </si>
  <si>
    <t>管理岗位</t>
  </si>
  <si>
    <t>1</t>
  </si>
  <si>
    <t>2110707012826</t>
  </si>
  <si>
    <t xml:space="preserve">5108121998****0021                                                                                                                                                                                                                                            </t>
  </si>
  <si>
    <t>2110707012613</t>
  </si>
  <si>
    <t>5108121994****1065</t>
  </si>
  <si>
    <t>三支一扶（2017.09-2020.08服务于昭化区太公镇人民政府，第一个服务期满并考核合格，第二个服务期未满）</t>
  </si>
  <si>
    <t>陈小虎</t>
  </si>
  <si>
    <t xml:space="preserve">20200416                                                                                                                                                                                                                                                      </t>
  </si>
  <si>
    <t xml:space="preserve">广元市朝天区中医医院                                                                                                                                                                                                                                          </t>
  </si>
  <si>
    <t>信息管理</t>
  </si>
  <si>
    <t>2110707012917</t>
  </si>
  <si>
    <t xml:space="preserve">5116221998****0057                                                                                                                                                                                                                                            </t>
  </si>
  <si>
    <t>2110707012902</t>
  </si>
  <si>
    <t xml:space="preserve">5001011995****7281                                                                                                                                                                                                                                            </t>
  </si>
  <si>
    <t>2110707012906</t>
  </si>
  <si>
    <t>5108021996****0918</t>
  </si>
  <si>
    <t>李 威</t>
  </si>
  <si>
    <t xml:space="preserve">20200417                                                                                                                                                                                                                                                      </t>
  </si>
  <si>
    <t xml:space="preserve">广元市朝天区乡镇所属事业单位                                                                                                                                                                                                                                  </t>
  </si>
  <si>
    <t>财务会计</t>
  </si>
  <si>
    <t>5</t>
  </si>
  <si>
    <t>2110707013315</t>
  </si>
  <si>
    <t xml:space="preserve">5108121996****0018                                                                                                                                                                                                                                            </t>
  </si>
  <si>
    <t>张 媛</t>
  </si>
  <si>
    <t>2110707013217</t>
  </si>
  <si>
    <t xml:space="preserve">5108121994****3467                                                                                                                                                                                                                                            </t>
  </si>
  <si>
    <t>姚入菡</t>
  </si>
  <si>
    <t>2110707013321</t>
  </si>
  <si>
    <t xml:space="preserve">5108121996****4541                                                                                                                                                                                                                                            </t>
  </si>
  <si>
    <t>赵思旗</t>
  </si>
  <si>
    <t>2110707013429</t>
  </si>
  <si>
    <t xml:space="preserve">5108121999****1526                                                                                                                                                                                                                                            </t>
  </si>
  <si>
    <t>左明清</t>
  </si>
  <si>
    <t>2110707013018</t>
  </si>
  <si>
    <t xml:space="preserve">5108021996****3820                                                                                                                                                                                                                                            </t>
  </si>
  <si>
    <t>2110707012922</t>
  </si>
  <si>
    <t xml:space="preserve">5002341995****4688                                                                                                                                                                                                                                            </t>
  </si>
  <si>
    <t>2110707013322</t>
  </si>
  <si>
    <t xml:space="preserve">5108121996****2365                                                                                                                                                                                                                                            </t>
  </si>
  <si>
    <t>2018.08-2020.08参加大学生志愿者服务西部计划，服务于朝天区小安乡人民政府满2年</t>
  </si>
  <si>
    <t>2110707013214</t>
  </si>
  <si>
    <t xml:space="preserve">5108121993****4780                                                                                                                                                                                                                                            </t>
  </si>
  <si>
    <t>2110707013311</t>
  </si>
  <si>
    <t xml:space="preserve">5108121996****1048                                                                                                                                                                                                                                            </t>
  </si>
  <si>
    <t>2110707013629</t>
  </si>
  <si>
    <t xml:space="preserve">5108231995****1067                                                                                                                                                                                                                                            </t>
  </si>
  <si>
    <t>2110707012925</t>
  </si>
  <si>
    <t xml:space="preserve">5108021991****1724                                                                                                                                                                                                                                            </t>
  </si>
  <si>
    <t xml:space="preserve"> </t>
  </si>
  <si>
    <t>2110707013221</t>
  </si>
  <si>
    <t xml:space="preserve">5108121994****1060                                                                                                                                                                                                                                            </t>
  </si>
  <si>
    <t>2018.08-2020.08参加大学生志愿者服务西部计划，服务于朝天区转斗镇人民政府满2年</t>
  </si>
  <si>
    <t>2110707013117</t>
  </si>
  <si>
    <t>5108111996****5665</t>
  </si>
  <si>
    <t>刘宴生</t>
  </si>
  <si>
    <t xml:space="preserve">20200409                                                                                                                                                                                                                                                      </t>
  </si>
  <si>
    <t xml:space="preserve">朝天区乡镇卫生院                                                                                                                                                                                                                                              </t>
  </si>
  <si>
    <t>临床医生</t>
  </si>
  <si>
    <t>6</t>
  </si>
  <si>
    <t>2110707013814</t>
  </si>
  <si>
    <t xml:space="preserve">5108121998****4779                                                                                                                                                                                                                                            </t>
  </si>
  <si>
    <t>张 涛</t>
  </si>
  <si>
    <t>2110707013811</t>
  </si>
  <si>
    <t xml:space="preserve">5108121997****2133                                                                                                                                                                                                                                            </t>
  </si>
  <si>
    <t>谢国太</t>
  </si>
  <si>
    <t>2110707013813</t>
  </si>
  <si>
    <t xml:space="preserve">5108121998****5793                                                                                                                                                                                                                                            </t>
  </si>
  <si>
    <t>赵小燕</t>
  </si>
  <si>
    <t>2110707013816</t>
  </si>
  <si>
    <t xml:space="preserve">5108211997****6869                                                                                                                                                                                                                                            </t>
  </si>
  <si>
    <t>李冬生</t>
  </si>
  <si>
    <t>2110707013815</t>
  </si>
  <si>
    <t xml:space="preserve">5108121998****5272                                                                                                                                                                                                                                            </t>
  </si>
  <si>
    <t>陈思帆</t>
  </si>
  <si>
    <t>2110707013829</t>
  </si>
  <si>
    <t xml:space="preserve">6226261998****7643                                                                                                                                                                                                                                            </t>
  </si>
  <si>
    <t>2110707013823</t>
  </si>
  <si>
    <t xml:space="preserve">5134231999****0225                                                                                                                                                                                                                                            </t>
  </si>
  <si>
    <t>2110707013818</t>
  </si>
  <si>
    <t xml:space="preserve">5108221996****0975                                                                                                                                                                                                                                            </t>
  </si>
  <si>
    <t>2110707013828</t>
  </si>
  <si>
    <t xml:space="preserve">6226261995****7622                                                                                                                                                                                                                                            </t>
  </si>
  <si>
    <t>2110707013809</t>
  </si>
  <si>
    <t xml:space="preserve">5108111994****4526                                                                                                                                                                                                                                            </t>
  </si>
  <si>
    <t>2110707013817</t>
  </si>
  <si>
    <t xml:space="preserve">5108221993****4070                                                                                                                                                                                                                                            </t>
  </si>
  <si>
    <t>2110707013824</t>
  </si>
  <si>
    <t xml:space="preserve">6123261993****4719                                                                                                                                                                                                                                            </t>
  </si>
  <si>
    <t>赵 芬</t>
  </si>
  <si>
    <t xml:space="preserve">20200410                                                                                                                                                                                                                                                      </t>
  </si>
  <si>
    <t>中医/中西医结合</t>
  </si>
  <si>
    <t>2110707013906</t>
  </si>
  <si>
    <t xml:space="preserve">5108121990****3620                                                                                                                                                                                                                                            </t>
  </si>
  <si>
    <t>王红梅</t>
  </si>
  <si>
    <t>2110707013911</t>
  </si>
  <si>
    <t xml:space="preserve">5108121996****0049                                                                                                                                                                                                                                            </t>
  </si>
  <si>
    <t>初 呀</t>
  </si>
  <si>
    <t>2110707013918</t>
  </si>
  <si>
    <t xml:space="preserve">5132281998****0840                                                                                                                                                                                                                                            </t>
  </si>
  <si>
    <t>侯慧慧</t>
  </si>
  <si>
    <t>2110707013905</t>
  </si>
  <si>
    <t xml:space="preserve">5108121988****2147                                                                                                                                                                                                                                            </t>
  </si>
  <si>
    <t>罗晓星</t>
  </si>
  <si>
    <t>2110707013917</t>
  </si>
  <si>
    <t xml:space="preserve">5108241990****7116                                                                                                                                                                                                                                            </t>
  </si>
  <si>
    <t>王 薇</t>
  </si>
  <si>
    <t>2110707013903</t>
  </si>
  <si>
    <t xml:space="preserve">5108021995****2362                                                                                                                                                                                                                                            </t>
  </si>
  <si>
    <t>2110707013907</t>
  </si>
  <si>
    <t xml:space="preserve">5108121994****4501                                                                                                                                                                                                                                            </t>
  </si>
  <si>
    <t>2110707013912</t>
  </si>
  <si>
    <t xml:space="preserve">5108121998****2811                                                                                                                                                                                                                                            </t>
  </si>
  <si>
    <t>2110707013916</t>
  </si>
  <si>
    <t xml:space="preserve">5108241987****7127                                                                                                                                                                                                                                            </t>
  </si>
  <si>
    <t>2110707013908</t>
  </si>
  <si>
    <t xml:space="preserve">5108121995****5529                                                                                                                                                                                                                                            </t>
  </si>
  <si>
    <t>2110707013914</t>
  </si>
  <si>
    <t xml:space="preserve">5108211996****3421                                                                                                                                                                                                                                            </t>
  </si>
  <si>
    <t>2110707013921</t>
  </si>
  <si>
    <t xml:space="preserve">6123261996****3932                                                                                                                                                                                                                                            </t>
  </si>
  <si>
    <t>李文虎</t>
  </si>
  <si>
    <t xml:space="preserve">20200411                                                                                                                                                                                                                                                      </t>
  </si>
  <si>
    <t>检验</t>
  </si>
  <si>
    <t>3</t>
  </si>
  <si>
    <t>2110707014016</t>
  </si>
  <si>
    <t xml:space="preserve">5108121998****6611                                                                                                                                                                                                                                            </t>
  </si>
  <si>
    <t>邹海清</t>
  </si>
  <si>
    <t>2110707014013</t>
  </si>
  <si>
    <t xml:space="preserve">5108121996****4781                                                                                                                                                                                                                                            </t>
  </si>
  <si>
    <t>余治娟</t>
  </si>
  <si>
    <t>2110707014114</t>
  </si>
  <si>
    <t xml:space="preserve">5134341998****1802                                                                                                                                                                                                                                            </t>
  </si>
  <si>
    <t>2110707014106</t>
  </si>
  <si>
    <t xml:space="preserve">5113231996****3390                                                                                                                                                                                                                                            </t>
  </si>
  <si>
    <t>2110707014010</t>
  </si>
  <si>
    <t xml:space="preserve">5108121996****4501                                                                                                                                                                                                                                            </t>
  </si>
  <si>
    <t>三支一扶（2018.09-2020.08服务于朝天区柏杨乡卫生院）第一个服务期满并考核合格</t>
  </si>
  <si>
    <t>2110707014012</t>
  </si>
  <si>
    <t xml:space="preserve">5108121996****1514                                                                                                                                                                                                                                            </t>
  </si>
  <si>
    <t>2110707014002</t>
  </si>
  <si>
    <t>5108021997****0040</t>
  </si>
  <si>
    <t>高原</t>
  </si>
  <si>
    <t xml:space="preserve">20200412                                                                                                                                                                                                                                                      </t>
  </si>
  <si>
    <t>医学影像</t>
  </si>
  <si>
    <t>2110707014206</t>
  </si>
  <si>
    <t xml:space="preserve">5108211996****0026                                                                                                                                                                                                                                            </t>
  </si>
  <si>
    <t>刘俊雪</t>
  </si>
  <si>
    <t>2110707014213</t>
  </si>
  <si>
    <t xml:space="preserve">5132241999****4588                                                                                                                                                                                                                                            </t>
  </si>
  <si>
    <t>2110707014226</t>
  </si>
  <si>
    <t xml:space="preserve">6230231999****2229                                                                                                                                                                                                                                            </t>
  </si>
  <si>
    <t>2110707014211</t>
  </si>
  <si>
    <t xml:space="preserve">5130211994****6981                                                                                                                                                                                                                                            </t>
  </si>
  <si>
    <t>2110707014208</t>
  </si>
  <si>
    <t xml:space="preserve">5113211999****1723                                                                                                                                                                                                                                            </t>
  </si>
  <si>
    <t>王莉鸿</t>
  </si>
  <si>
    <t xml:space="preserve">20200413                                                                                                                                                                                                                                                      </t>
  </si>
  <si>
    <t xml:space="preserve">广元市朝天区妇幼保健计划生育服务中心                                                                                                                                                                                                                          </t>
  </si>
  <si>
    <t>2110707014229</t>
  </si>
  <si>
    <t xml:space="preserve">5108121997****5524                                                                                                                                                                                                                                            </t>
  </si>
  <si>
    <t>何波</t>
  </si>
  <si>
    <t>2110707014302</t>
  </si>
  <si>
    <t xml:space="preserve">5108231997****551X                                                                                                                                                                                                                                            </t>
  </si>
  <si>
    <t>何思政</t>
  </si>
  <si>
    <t>2110707014309</t>
  </si>
  <si>
    <t xml:space="preserve">5137231996****815X                                                                                                                                                                                                                                            </t>
  </si>
  <si>
    <t>2110707014318</t>
  </si>
  <si>
    <t xml:space="preserve">6226251993****3324                                                                                                                                                                                                                                            </t>
  </si>
  <si>
    <t>三支一扶(2017.09-2020.08服务于利州区大石镇卫生院,第一个服务期满并考核合格，第二个服务期未满）</t>
  </si>
  <si>
    <t>2110707014228</t>
  </si>
  <si>
    <t xml:space="preserve">5108121996****282X                                                                                                                                                                                                                                            </t>
  </si>
  <si>
    <t>2110707014301</t>
  </si>
  <si>
    <t xml:space="preserve">5108211994****4225                                                                                                                                                                                                                                            </t>
  </si>
  <si>
    <t>2110707014303</t>
  </si>
  <si>
    <t>5108241998****3622</t>
  </si>
  <si>
    <t>侯玉霞</t>
  </si>
  <si>
    <t xml:space="preserve">20200414                                                                                                                                                                                                                                                      </t>
  </si>
  <si>
    <t>中医</t>
  </si>
  <si>
    <t>2110707014321</t>
  </si>
  <si>
    <t xml:space="preserve">6123261993****3929                                                                                                                                                                                                                                            </t>
  </si>
</sst>
</file>

<file path=xl/styles.xml><?xml version="1.0" encoding="utf-8"?>
<styleSheet xmlns="http://schemas.openxmlformats.org/spreadsheetml/2006/main">
  <numFmts count="3">
    <numFmt numFmtId="176" formatCode="0.00_);\(0.00\)"/>
    <numFmt numFmtId="178" formatCode="0_ "/>
    <numFmt numFmtId="180" formatCode="0.00_ "/>
  </numFmts>
  <fonts count="10">
    <font>
      <sz val="11"/>
      <color theme="1"/>
      <name val="宋体"/>
      <charset val="134"/>
      <scheme val="minor"/>
    </font>
    <font>
      <sz val="11"/>
      <color theme="1"/>
      <name val="宋体"/>
      <charset val="134"/>
      <scheme val="minor"/>
    </font>
    <font>
      <b/>
      <sz val="22"/>
      <color theme="1"/>
      <name val="方正小标宋简体"/>
      <charset val="134"/>
    </font>
    <font>
      <sz val="11"/>
      <color theme="1"/>
      <name val="黑体"/>
      <family val="3"/>
      <charset val="134"/>
    </font>
    <font>
      <sz val="11"/>
      <name val="宋体"/>
      <family val="3"/>
      <charset val="134"/>
      <scheme val="minor"/>
    </font>
    <font>
      <sz val="12"/>
      <name val="仿宋_GB2312"/>
      <family val="3"/>
      <charset val="134"/>
    </font>
    <font>
      <sz val="12"/>
      <color theme="1"/>
      <name val="仿宋_GB2312"/>
      <family val="3"/>
      <charset val="134"/>
    </font>
    <font>
      <sz val="11"/>
      <name val="仿宋_GB2312"/>
      <family val="3"/>
      <charset val="134"/>
    </font>
    <font>
      <sz val="12"/>
      <color theme="1"/>
      <name val="黑体"/>
      <family val="3"/>
      <charset val="134"/>
    </font>
    <font>
      <sz val="9"/>
      <name val="宋体"/>
      <family val="3"/>
      <charset val="134"/>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36">
    <xf numFmtId="0" fontId="0" fillId="0" borderId="0" xfId="0">
      <alignment vertical="center"/>
    </xf>
    <xf numFmtId="0" fontId="1" fillId="0" borderId="0" xfId="0" applyFont="1">
      <alignment vertical="center"/>
    </xf>
    <xf numFmtId="0" fontId="0" fillId="0" borderId="0" xfId="0" applyAlignment="1">
      <alignment horizontal="center" vertical="center"/>
    </xf>
    <xf numFmtId="178" fontId="0" fillId="0" borderId="0" xfId="0" applyNumberFormat="1">
      <alignment vertical="center"/>
    </xf>
    <xf numFmtId="49" fontId="0" fillId="0" borderId="0" xfId="0" applyNumberFormat="1" applyAlignment="1">
      <alignment horizontal="left" vertical="center"/>
    </xf>
    <xf numFmtId="49" fontId="0" fillId="0" borderId="0" xfId="0" applyNumberFormat="1" applyAlignment="1">
      <alignment horizontal="center" vertical="center"/>
    </xf>
    <xf numFmtId="49" fontId="0" fillId="0" borderId="0" xfId="0" applyNumberFormat="1">
      <alignment vertical="center"/>
    </xf>
    <xf numFmtId="0" fontId="0" fillId="0" borderId="0" xfId="0" applyAlignment="1">
      <alignment vertical="center"/>
    </xf>
    <xf numFmtId="0" fontId="0" fillId="0" borderId="1" xfId="0" applyBorder="1" applyAlignment="1">
      <alignment horizontal="center" vertical="center"/>
    </xf>
    <xf numFmtId="0" fontId="4" fillId="0" borderId="1" xfId="0" applyFont="1" applyBorder="1" applyAlignment="1">
      <alignment horizontal="center" vertical="center"/>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176" fontId="6"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4" fillId="0" borderId="1" xfId="0" applyNumberFormat="1" applyFont="1" applyBorder="1" applyAlignment="1">
      <alignment horizontal="left" vertical="center"/>
    </xf>
    <xf numFmtId="180" fontId="4" fillId="0" borderId="1" xfId="0" applyNumberFormat="1" applyFont="1" applyBorder="1" applyAlignment="1">
      <alignment vertical="center"/>
    </xf>
    <xf numFmtId="180" fontId="4" fillId="0" borderId="1" xfId="0" applyNumberFormat="1" applyFont="1" applyBorder="1">
      <alignment vertical="center"/>
    </xf>
    <xf numFmtId="49" fontId="1" fillId="0" borderId="1" xfId="0" applyNumberFormat="1" applyFont="1" applyBorder="1" applyAlignment="1">
      <alignment horizontal="left" vertical="center"/>
    </xf>
    <xf numFmtId="180" fontId="1" fillId="0" borderId="1" xfId="0" applyNumberFormat="1" applyFont="1" applyBorder="1" applyAlignment="1">
      <alignment vertical="center"/>
    </xf>
    <xf numFmtId="180" fontId="1" fillId="0" borderId="1" xfId="0" applyNumberFormat="1" applyFont="1" applyBorder="1">
      <alignment vertical="center"/>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8" fillId="0" borderId="1" xfId="0" applyFont="1" applyBorder="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8" fontId="3"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84"/>
  <sheetViews>
    <sheetView tabSelected="1" topLeftCell="A4" workbookViewId="0">
      <selection activeCell="N28" sqref="N28"/>
    </sheetView>
  </sheetViews>
  <sheetFormatPr defaultColWidth="9" defaultRowHeight="13.5"/>
  <cols>
    <col min="1" max="1" width="3.875" style="2" customWidth="1"/>
    <col min="2" max="2" width="6.375" customWidth="1"/>
    <col min="3" max="3" width="5" customWidth="1"/>
    <col min="4" max="4" width="9.5" customWidth="1"/>
    <col min="5" max="5" width="20.625" customWidth="1"/>
    <col min="6" max="6" width="10.125" customWidth="1"/>
    <col min="7" max="7" width="5.375" customWidth="1"/>
    <col min="8" max="8" width="16.125" style="3" customWidth="1"/>
    <col min="9" max="9" width="19.125" style="4" customWidth="1"/>
    <col min="10" max="10" width="5.625" style="5" customWidth="1"/>
    <col min="11" max="11" width="5.375" style="6" customWidth="1"/>
    <col min="12" max="12" width="5.25" style="5" customWidth="1"/>
    <col min="13" max="13" width="7.625" style="7" customWidth="1"/>
    <col min="14" max="14" width="5.625" style="2" customWidth="1"/>
    <col min="15" max="15" width="7.125" style="2" customWidth="1"/>
    <col min="16" max="16" width="7.5" customWidth="1"/>
    <col min="17" max="18" width="5.625" style="2" customWidth="1"/>
    <col min="19" max="19" width="30" style="2" customWidth="1"/>
  </cols>
  <sheetData>
    <row r="1" spans="1:19" ht="65.25" customHeight="1">
      <c r="A1" s="27" t="s">
        <v>0</v>
      </c>
      <c r="B1" s="27"/>
      <c r="C1" s="27"/>
      <c r="D1" s="27"/>
      <c r="E1" s="27"/>
      <c r="F1" s="27"/>
      <c r="G1" s="27"/>
      <c r="H1" s="27"/>
      <c r="I1" s="27"/>
      <c r="J1" s="27"/>
      <c r="K1" s="27"/>
      <c r="L1" s="27"/>
      <c r="M1" s="27"/>
      <c r="N1" s="27"/>
      <c r="O1" s="27"/>
      <c r="P1" s="27"/>
      <c r="Q1" s="27"/>
      <c r="R1" s="27"/>
      <c r="S1" s="27"/>
    </row>
    <row r="2" spans="1:19" ht="26.25" customHeight="1">
      <c r="A2" s="28" t="s">
        <v>1</v>
      </c>
      <c r="B2" s="28" t="s">
        <v>2</v>
      </c>
      <c r="C2" s="28" t="s">
        <v>3</v>
      </c>
      <c r="D2" s="28" t="s">
        <v>4</v>
      </c>
      <c r="E2" s="29" t="s">
        <v>5</v>
      </c>
      <c r="F2" s="29" t="s">
        <v>6</v>
      </c>
      <c r="G2" s="29" t="s">
        <v>7</v>
      </c>
      <c r="H2" s="31" t="s">
        <v>8</v>
      </c>
      <c r="I2" s="32" t="s">
        <v>9</v>
      </c>
      <c r="J2" s="32" t="s">
        <v>10</v>
      </c>
      <c r="K2" s="32" t="s">
        <v>11</v>
      </c>
      <c r="L2" s="34" t="s">
        <v>12</v>
      </c>
      <c r="M2" s="35" t="s">
        <v>13</v>
      </c>
      <c r="N2" s="28" t="s">
        <v>14</v>
      </c>
      <c r="O2" s="28" t="s">
        <v>15</v>
      </c>
      <c r="P2" s="28" t="s">
        <v>16</v>
      </c>
      <c r="Q2" s="28" t="s">
        <v>17</v>
      </c>
      <c r="R2" s="29" t="s">
        <v>18</v>
      </c>
      <c r="S2" s="28" t="s">
        <v>19</v>
      </c>
    </row>
    <row r="3" spans="1:19" ht="22.5" customHeight="1">
      <c r="A3" s="28"/>
      <c r="B3" s="28"/>
      <c r="C3" s="28"/>
      <c r="D3" s="28"/>
      <c r="E3" s="30"/>
      <c r="F3" s="30"/>
      <c r="G3" s="30"/>
      <c r="H3" s="31"/>
      <c r="I3" s="33"/>
      <c r="J3" s="33"/>
      <c r="K3" s="33"/>
      <c r="L3" s="34"/>
      <c r="M3" s="35"/>
      <c r="N3" s="28"/>
      <c r="O3" s="28"/>
      <c r="P3" s="28"/>
      <c r="Q3" s="28"/>
      <c r="R3" s="30"/>
      <c r="S3" s="28"/>
    </row>
    <row r="4" spans="1:19" ht="59.1" customHeight="1">
      <c r="A4" s="8">
        <v>1</v>
      </c>
      <c r="B4" s="9" t="s">
        <v>20</v>
      </c>
      <c r="C4" s="9" t="s">
        <v>21</v>
      </c>
      <c r="D4" s="10" t="s">
        <v>22</v>
      </c>
      <c r="E4" s="10" t="s">
        <v>23</v>
      </c>
      <c r="F4" s="10" t="s">
        <v>24</v>
      </c>
      <c r="G4" s="11">
        <v>1</v>
      </c>
      <c r="H4" s="10" t="s">
        <v>25</v>
      </c>
      <c r="I4" s="18" t="s">
        <v>26</v>
      </c>
      <c r="J4" s="9">
        <v>67.5</v>
      </c>
      <c r="K4" s="9">
        <v>4</v>
      </c>
      <c r="L4" s="9">
        <f t="shared" ref="L4:L26" si="0">J4+K4</f>
        <v>71.5</v>
      </c>
      <c r="M4" s="19">
        <f>L4*0.6</f>
        <v>42.9</v>
      </c>
      <c r="N4" s="9">
        <v>79</v>
      </c>
      <c r="O4" s="9">
        <f>N4*0.4</f>
        <v>31.6</v>
      </c>
      <c r="P4" s="20">
        <f>M4+O4</f>
        <v>74.5</v>
      </c>
      <c r="Q4" s="9">
        <v>1</v>
      </c>
      <c r="R4" s="24" t="s">
        <v>27</v>
      </c>
      <c r="S4" s="24" t="s">
        <v>28</v>
      </c>
    </row>
    <row r="5" spans="1:19" ht="42" customHeight="1">
      <c r="A5" s="8">
        <v>2</v>
      </c>
      <c r="B5" s="9" t="s">
        <v>29</v>
      </c>
      <c r="C5" s="9" t="s">
        <v>21</v>
      </c>
      <c r="D5" s="10" t="s">
        <v>30</v>
      </c>
      <c r="E5" s="10" t="s">
        <v>31</v>
      </c>
      <c r="F5" s="10" t="s">
        <v>24</v>
      </c>
      <c r="G5" s="11">
        <v>1</v>
      </c>
      <c r="H5" s="10" t="s">
        <v>32</v>
      </c>
      <c r="I5" s="18" t="s">
        <v>33</v>
      </c>
      <c r="J5" s="9">
        <v>66.5</v>
      </c>
      <c r="K5" s="9"/>
      <c r="L5" s="9">
        <f t="shared" si="0"/>
        <v>66.5</v>
      </c>
      <c r="M5" s="19">
        <f>L5*0.6</f>
        <v>39.9</v>
      </c>
      <c r="N5" s="9">
        <v>84.6</v>
      </c>
      <c r="O5" s="9">
        <f>N5*0.4</f>
        <v>33.840000000000003</v>
      </c>
      <c r="P5" s="20">
        <f>M5+O5</f>
        <v>73.739999999999995</v>
      </c>
      <c r="Q5" s="9">
        <v>1</v>
      </c>
      <c r="R5" s="24" t="s">
        <v>27</v>
      </c>
      <c r="S5" s="9"/>
    </row>
    <row r="6" spans="1:19" ht="45.95" customHeight="1">
      <c r="A6" s="8">
        <v>3</v>
      </c>
      <c r="B6" s="9"/>
      <c r="C6" s="9"/>
      <c r="D6" s="10" t="s">
        <v>30</v>
      </c>
      <c r="E6" s="10" t="s">
        <v>31</v>
      </c>
      <c r="F6" s="10" t="s">
        <v>24</v>
      </c>
      <c r="G6" s="11">
        <v>1</v>
      </c>
      <c r="H6" s="10" t="s">
        <v>34</v>
      </c>
      <c r="I6" s="18" t="s">
        <v>35</v>
      </c>
      <c r="J6" s="9">
        <v>63</v>
      </c>
      <c r="K6" s="9">
        <v>4</v>
      </c>
      <c r="L6" s="9">
        <f t="shared" si="0"/>
        <v>67</v>
      </c>
      <c r="M6" s="19">
        <f>L6*0.6</f>
        <v>40.200000000000003</v>
      </c>
      <c r="N6" s="9">
        <v>80.400000000000006</v>
      </c>
      <c r="O6" s="9">
        <f>N6*0.4</f>
        <v>32.159999999999997</v>
      </c>
      <c r="P6" s="20">
        <f>M6+O6</f>
        <v>72.36</v>
      </c>
      <c r="Q6" s="9">
        <v>2</v>
      </c>
      <c r="R6" s="9"/>
      <c r="S6" s="24" t="s">
        <v>36</v>
      </c>
    </row>
    <row r="7" spans="1:19" ht="42" customHeight="1">
      <c r="A7" s="8">
        <v>4</v>
      </c>
      <c r="B7" s="9"/>
      <c r="C7" s="9"/>
      <c r="D7" s="10" t="s">
        <v>30</v>
      </c>
      <c r="E7" s="10" t="s">
        <v>31</v>
      </c>
      <c r="F7" s="10" t="s">
        <v>24</v>
      </c>
      <c r="G7" s="11">
        <v>1</v>
      </c>
      <c r="H7" s="10" t="s">
        <v>37</v>
      </c>
      <c r="I7" s="18" t="s">
        <v>38</v>
      </c>
      <c r="J7" s="9">
        <v>65.5</v>
      </c>
      <c r="K7" s="9"/>
      <c r="L7" s="9">
        <f t="shared" si="0"/>
        <v>65.5</v>
      </c>
      <c r="M7" s="19">
        <f>L7*0.6</f>
        <v>39.299999999999997</v>
      </c>
      <c r="N7" s="9">
        <v>81.2</v>
      </c>
      <c r="O7" s="9">
        <f>N7*0.4</f>
        <v>32.479999999999997</v>
      </c>
      <c r="P7" s="20">
        <f>M7+O7</f>
        <v>71.78</v>
      </c>
      <c r="Q7" s="9">
        <v>3</v>
      </c>
      <c r="R7" s="9"/>
      <c r="S7" s="9"/>
    </row>
    <row r="8" spans="1:19" ht="42" customHeight="1">
      <c r="A8" s="8">
        <v>5</v>
      </c>
      <c r="B8" s="9" t="s">
        <v>39</v>
      </c>
      <c r="C8" s="9" t="s">
        <v>40</v>
      </c>
      <c r="D8" s="10" t="s">
        <v>41</v>
      </c>
      <c r="E8" s="10" t="s">
        <v>42</v>
      </c>
      <c r="F8" s="10" t="s">
        <v>43</v>
      </c>
      <c r="G8" s="11">
        <v>1</v>
      </c>
      <c r="H8" s="10" t="s">
        <v>44</v>
      </c>
      <c r="I8" s="18" t="s">
        <v>45</v>
      </c>
      <c r="J8" s="9">
        <v>65</v>
      </c>
      <c r="K8" s="9"/>
      <c r="L8" s="9">
        <f t="shared" si="0"/>
        <v>65</v>
      </c>
      <c r="M8" s="19">
        <f t="shared" ref="M8:M24" si="1">L8*0.6</f>
        <v>39</v>
      </c>
      <c r="N8" s="9">
        <v>85.4</v>
      </c>
      <c r="O8" s="9">
        <f t="shared" ref="O8:O24" si="2">N8*0.4</f>
        <v>34.159999999999997</v>
      </c>
      <c r="P8" s="20">
        <f t="shared" ref="P8:P24" si="3">M8+O8</f>
        <v>73.16</v>
      </c>
      <c r="Q8" s="9">
        <v>1</v>
      </c>
      <c r="R8" s="24" t="s">
        <v>27</v>
      </c>
      <c r="S8" s="9"/>
    </row>
    <row r="9" spans="1:19" ht="42" customHeight="1">
      <c r="A9" s="8">
        <v>6</v>
      </c>
      <c r="B9" s="9"/>
      <c r="C9" s="9"/>
      <c r="D9" s="10" t="s">
        <v>41</v>
      </c>
      <c r="E9" s="10" t="s">
        <v>42</v>
      </c>
      <c r="F9" s="10" t="s">
        <v>43</v>
      </c>
      <c r="G9" s="11">
        <v>1</v>
      </c>
      <c r="H9" s="10" t="s">
        <v>46</v>
      </c>
      <c r="I9" s="18" t="s">
        <v>47</v>
      </c>
      <c r="J9" s="9">
        <v>64.5</v>
      </c>
      <c r="K9" s="9"/>
      <c r="L9" s="9">
        <f t="shared" si="0"/>
        <v>64.5</v>
      </c>
      <c r="M9" s="19">
        <f t="shared" si="1"/>
        <v>38.700000000000003</v>
      </c>
      <c r="N9" s="9">
        <v>82.8</v>
      </c>
      <c r="O9" s="9">
        <f t="shared" si="2"/>
        <v>33.119999999999997</v>
      </c>
      <c r="P9" s="20">
        <f t="shared" si="3"/>
        <v>71.819999999999993</v>
      </c>
      <c r="Q9" s="9">
        <v>2</v>
      </c>
      <c r="R9" s="9"/>
      <c r="S9" s="9"/>
    </row>
    <row r="10" spans="1:19" ht="42" customHeight="1">
      <c r="A10" s="8">
        <v>7</v>
      </c>
      <c r="B10" s="9"/>
      <c r="C10" s="9"/>
      <c r="D10" s="10" t="s">
        <v>41</v>
      </c>
      <c r="E10" s="10" t="s">
        <v>42</v>
      </c>
      <c r="F10" s="10" t="s">
        <v>43</v>
      </c>
      <c r="G10" s="11">
        <v>1</v>
      </c>
      <c r="H10" s="10" t="s">
        <v>48</v>
      </c>
      <c r="I10" s="18" t="s">
        <v>49</v>
      </c>
      <c r="J10" s="9">
        <v>62.5</v>
      </c>
      <c r="K10" s="9"/>
      <c r="L10" s="9">
        <f t="shared" si="0"/>
        <v>62.5</v>
      </c>
      <c r="M10" s="19">
        <f t="shared" si="1"/>
        <v>37.5</v>
      </c>
      <c r="N10" s="9">
        <v>81.599999999999994</v>
      </c>
      <c r="O10" s="9">
        <f t="shared" si="2"/>
        <v>32.64</v>
      </c>
      <c r="P10" s="20">
        <f t="shared" si="3"/>
        <v>70.14</v>
      </c>
      <c r="Q10" s="9">
        <v>3</v>
      </c>
      <c r="R10" s="9"/>
      <c r="S10" s="9"/>
    </row>
    <row r="11" spans="1:19" ht="42" customHeight="1">
      <c r="A11" s="8">
        <v>8</v>
      </c>
      <c r="B11" s="9"/>
      <c r="C11" s="9"/>
      <c r="D11" s="10" t="s">
        <v>41</v>
      </c>
      <c r="E11" s="10" t="s">
        <v>42</v>
      </c>
      <c r="F11" s="10" t="s">
        <v>43</v>
      </c>
      <c r="G11" s="11">
        <v>1</v>
      </c>
      <c r="H11" s="10" t="s">
        <v>50</v>
      </c>
      <c r="I11" s="18" t="s">
        <v>51</v>
      </c>
      <c r="J11" s="9">
        <v>62.5</v>
      </c>
      <c r="K11" s="9"/>
      <c r="L11" s="9">
        <f t="shared" si="0"/>
        <v>62.5</v>
      </c>
      <c r="M11" s="19">
        <f t="shared" si="1"/>
        <v>37.5</v>
      </c>
      <c r="N11" s="9">
        <v>80.599999999999994</v>
      </c>
      <c r="O11" s="9">
        <f t="shared" si="2"/>
        <v>32.24</v>
      </c>
      <c r="P11" s="20">
        <f t="shared" si="3"/>
        <v>69.739999999999995</v>
      </c>
      <c r="Q11" s="9">
        <v>4</v>
      </c>
      <c r="R11" s="9"/>
      <c r="S11" s="9"/>
    </row>
    <row r="12" spans="1:19" ht="42" customHeight="1">
      <c r="A12" s="8">
        <v>9</v>
      </c>
      <c r="B12" s="9" t="s">
        <v>52</v>
      </c>
      <c r="C12" s="9" t="s">
        <v>40</v>
      </c>
      <c r="D12" s="10" t="s">
        <v>53</v>
      </c>
      <c r="E12" s="10" t="s">
        <v>54</v>
      </c>
      <c r="F12" s="10" t="s">
        <v>24</v>
      </c>
      <c r="G12" s="11">
        <v>1</v>
      </c>
      <c r="H12" s="10" t="s">
        <v>55</v>
      </c>
      <c r="I12" s="18" t="s">
        <v>56</v>
      </c>
      <c r="J12" s="9">
        <v>63.5</v>
      </c>
      <c r="K12" s="9"/>
      <c r="L12" s="9">
        <f t="shared" si="0"/>
        <v>63.5</v>
      </c>
      <c r="M12" s="19">
        <f t="shared" si="1"/>
        <v>38.1</v>
      </c>
      <c r="N12" s="9">
        <v>79</v>
      </c>
      <c r="O12" s="9">
        <f t="shared" si="2"/>
        <v>31.6</v>
      </c>
      <c r="P12" s="20">
        <f t="shared" si="3"/>
        <v>69.7</v>
      </c>
      <c r="Q12" s="9">
        <v>1</v>
      </c>
      <c r="R12" s="24" t="s">
        <v>27</v>
      </c>
      <c r="S12" s="9"/>
    </row>
    <row r="13" spans="1:19" ht="42" customHeight="1">
      <c r="A13" s="8">
        <v>10</v>
      </c>
      <c r="B13" s="9" t="s">
        <v>57</v>
      </c>
      <c r="C13" s="9" t="s">
        <v>21</v>
      </c>
      <c r="D13" s="10" t="s">
        <v>58</v>
      </c>
      <c r="E13" s="10" t="s">
        <v>54</v>
      </c>
      <c r="F13" s="10" t="s">
        <v>24</v>
      </c>
      <c r="G13" s="11">
        <v>1</v>
      </c>
      <c r="H13" s="10" t="s">
        <v>59</v>
      </c>
      <c r="I13" s="18" t="s">
        <v>60</v>
      </c>
      <c r="J13" s="9">
        <v>64.5</v>
      </c>
      <c r="K13" s="9"/>
      <c r="L13" s="9">
        <f t="shared" si="0"/>
        <v>64.5</v>
      </c>
      <c r="M13" s="19">
        <f t="shared" si="1"/>
        <v>38.700000000000003</v>
      </c>
      <c r="N13" s="9">
        <v>82.4</v>
      </c>
      <c r="O13" s="9">
        <f t="shared" si="2"/>
        <v>32.96</v>
      </c>
      <c r="P13" s="20">
        <f t="shared" si="3"/>
        <v>71.66</v>
      </c>
      <c r="Q13" s="9">
        <v>1</v>
      </c>
      <c r="R13" s="24" t="s">
        <v>27</v>
      </c>
      <c r="S13" s="9"/>
    </row>
    <row r="14" spans="1:19" ht="42" customHeight="1">
      <c r="A14" s="8">
        <v>11</v>
      </c>
      <c r="B14" s="9"/>
      <c r="C14" s="9"/>
      <c r="D14" s="10" t="s">
        <v>58</v>
      </c>
      <c r="E14" s="10" t="s">
        <v>54</v>
      </c>
      <c r="F14" s="10" t="s">
        <v>24</v>
      </c>
      <c r="G14" s="11">
        <v>1</v>
      </c>
      <c r="H14" s="10" t="s">
        <v>61</v>
      </c>
      <c r="I14" s="18" t="s">
        <v>62</v>
      </c>
      <c r="J14" s="9">
        <v>63.5</v>
      </c>
      <c r="K14" s="9"/>
      <c r="L14" s="9">
        <f t="shared" si="0"/>
        <v>63.5</v>
      </c>
      <c r="M14" s="19">
        <f t="shared" si="1"/>
        <v>38.1</v>
      </c>
      <c r="N14" s="9">
        <v>80.400000000000006</v>
      </c>
      <c r="O14" s="9">
        <f t="shared" si="2"/>
        <v>32.159999999999997</v>
      </c>
      <c r="P14" s="20">
        <f t="shared" si="3"/>
        <v>70.260000000000005</v>
      </c>
      <c r="Q14" s="9">
        <v>2</v>
      </c>
      <c r="R14" s="9"/>
      <c r="S14" s="9"/>
    </row>
    <row r="15" spans="1:19" ht="42" customHeight="1">
      <c r="A15" s="8">
        <v>12</v>
      </c>
      <c r="B15" s="9"/>
      <c r="C15" s="9"/>
      <c r="D15" s="10" t="s">
        <v>58</v>
      </c>
      <c r="E15" s="10" t="s">
        <v>54</v>
      </c>
      <c r="F15" s="10" t="s">
        <v>24</v>
      </c>
      <c r="G15" s="11">
        <v>1</v>
      </c>
      <c r="H15" s="10" t="s">
        <v>63</v>
      </c>
      <c r="I15" s="18" t="s">
        <v>64</v>
      </c>
      <c r="J15" s="9">
        <v>60</v>
      </c>
      <c r="K15" s="9"/>
      <c r="L15" s="9">
        <f t="shared" si="0"/>
        <v>60</v>
      </c>
      <c r="M15" s="19">
        <f t="shared" si="1"/>
        <v>36</v>
      </c>
      <c r="N15" s="9">
        <v>81.8</v>
      </c>
      <c r="O15" s="9">
        <f t="shared" si="2"/>
        <v>32.72</v>
      </c>
      <c r="P15" s="20">
        <f t="shared" si="3"/>
        <v>68.72</v>
      </c>
      <c r="Q15" s="9">
        <v>3</v>
      </c>
      <c r="R15" s="9"/>
      <c r="S15" s="9"/>
    </row>
    <row r="16" spans="1:19" ht="42" customHeight="1">
      <c r="A16" s="8">
        <v>13</v>
      </c>
      <c r="B16" s="9" t="s">
        <v>65</v>
      </c>
      <c r="C16" s="9" t="s">
        <v>21</v>
      </c>
      <c r="D16" s="10" t="s">
        <v>66</v>
      </c>
      <c r="E16" s="10" t="s">
        <v>67</v>
      </c>
      <c r="F16" s="10" t="s">
        <v>68</v>
      </c>
      <c r="G16" s="11">
        <v>1</v>
      </c>
      <c r="H16" s="10" t="s">
        <v>69</v>
      </c>
      <c r="I16" s="18" t="s">
        <v>70</v>
      </c>
      <c r="J16" s="9">
        <v>43.5</v>
      </c>
      <c r="K16" s="9"/>
      <c r="L16" s="9">
        <f t="shared" si="0"/>
        <v>43.5</v>
      </c>
      <c r="M16" s="19">
        <f t="shared" si="1"/>
        <v>26.1</v>
      </c>
      <c r="N16" s="9">
        <v>81.2</v>
      </c>
      <c r="O16" s="9">
        <f t="shared" si="2"/>
        <v>32.479999999999997</v>
      </c>
      <c r="P16" s="20">
        <f t="shared" si="3"/>
        <v>58.58</v>
      </c>
      <c r="Q16" s="9">
        <v>1</v>
      </c>
      <c r="R16" s="24" t="s">
        <v>27</v>
      </c>
      <c r="S16" s="9"/>
    </row>
    <row r="17" spans="1:19" ht="42" customHeight="1">
      <c r="A17" s="8">
        <v>14</v>
      </c>
      <c r="B17" s="9" t="s">
        <v>71</v>
      </c>
      <c r="C17" s="9" t="s">
        <v>21</v>
      </c>
      <c r="D17" s="10" t="s">
        <v>72</v>
      </c>
      <c r="E17" s="10" t="s">
        <v>73</v>
      </c>
      <c r="F17" s="10" t="s">
        <v>24</v>
      </c>
      <c r="G17" s="11" t="s">
        <v>74</v>
      </c>
      <c r="H17" s="10" t="s">
        <v>75</v>
      </c>
      <c r="I17" s="18" t="s">
        <v>76</v>
      </c>
      <c r="J17" s="9">
        <v>79</v>
      </c>
      <c r="K17" s="9"/>
      <c r="L17" s="9">
        <f t="shared" si="0"/>
        <v>79</v>
      </c>
      <c r="M17" s="19">
        <f t="shared" ref="M17:M22" si="4">L17*0.6</f>
        <v>47.4</v>
      </c>
      <c r="N17" s="9">
        <v>80.8</v>
      </c>
      <c r="O17" s="9">
        <f t="shared" ref="O17:O22" si="5">N17*0.4</f>
        <v>32.32</v>
      </c>
      <c r="P17" s="20">
        <f t="shared" ref="P17:P22" si="6">M17+O17</f>
        <v>79.72</v>
      </c>
      <c r="Q17" s="9">
        <v>1</v>
      </c>
      <c r="R17" s="24" t="s">
        <v>27</v>
      </c>
      <c r="S17" s="9"/>
    </row>
    <row r="18" spans="1:19" ht="42" customHeight="1">
      <c r="A18" s="8">
        <v>15</v>
      </c>
      <c r="B18" s="9" t="s">
        <v>77</v>
      </c>
      <c r="C18" s="9" t="s">
        <v>21</v>
      </c>
      <c r="D18" s="10" t="s">
        <v>72</v>
      </c>
      <c r="E18" s="10" t="s">
        <v>73</v>
      </c>
      <c r="F18" s="10" t="s">
        <v>24</v>
      </c>
      <c r="G18" s="11" t="s">
        <v>74</v>
      </c>
      <c r="H18" s="10" t="s">
        <v>78</v>
      </c>
      <c r="I18" s="18" t="s">
        <v>79</v>
      </c>
      <c r="J18" s="9">
        <v>69.5</v>
      </c>
      <c r="K18" s="9"/>
      <c r="L18" s="9">
        <f t="shared" si="0"/>
        <v>69.5</v>
      </c>
      <c r="M18" s="19">
        <f t="shared" si="4"/>
        <v>41.7</v>
      </c>
      <c r="N18" s="9">
        <v>79.400000000000006</v>
      </c>
      <c r="O18" s="9">
        <f t="shared" si="5"/>
        <v>31.76</v>
      </c>
      <c r="P18" s="20">
        <f t="shared" si="6"/>
        <v>73.459999999999994</v>
      </c>
      <c r="Q18" s="9">
        <v>2</v>
      </c>
      <c r="R18" s="24" t="s">
        <v>27</v>
      </c>
      <c r="S18" s="9"/>
    </row>
    <row r="19" spans="1:19" ht="42" customHeight="1">
      <c r="A19" s="8">
        <v>16</v>
      </c>
      <c r="B19" s="9"/>
      <c r="C19" s="9"/>
      <c r="D19" s="10" t="s">
        <v>72</v>
      </c>
      <c r="E19" s="10" t="s">
        <v>73</v>
      </c>
      <c r="F19" s="10" t="s">
        <v>24</v>
      </c>
      <c r="G19" s="11" t="s">
        <v>74</v>
      </c>
      <c r="H19" s="9" t="s">
        <v>80</v>
      </c>
      <c r="I19" s="18" t="s">
        <v>81</v>
      </c>
      <c r="J19" s="9">
        <v>68</v>
      </c>
      <c r="K19" s="9"/>
      <c r="L19" s="9">
        <f t="shared" si="0"/>
        <v>68</v>
      </c>
      <c r="M19" s="19">
        <f t="shared" si="4"/>
        <v>40.799999999999997</v>
      </c>
      <c r="N19" s="9">
        <v>77.8</v>
      </c>
      <c r="O19" s="9">
        <f t="shared" si="5"/>
        <v>31.12</v>
      </c>
      <c r="P19" s="20">
        <f t="shared" si="6"/>
        <v>71.92</v>
      </c>
      <c r="Q19" s="9">
        <v>3</v>
      </c>
      <c r="R19" s="9"/>
      <c r="S19" s="9"/>
    </row>
    <row r="20" spans="1:19" ht="42" customHeight="1">
      <c r="A20" s="8">
        <v>17</v>
      </c>
      <c r="B20" s="9"/>
      <c r="C20" s="9"/>
      <c r="D20" s="10" t="s">
        <v>72</v>
      </c>
      <c r="E20" s="10" t="s">
        <v>73</v>
      </c>
      <c r="F20" s="10" t="s">
        <v>24</v>
      </c>
      <c r="G20" s="11" t="s">
        <v>74</v>
      </c>
      <c r="H20" s="10" t="s">
        <v>82</v>
      </c>
      <c r="I20" s="18" t="s">
        <v>83</v>
      </c>
      <c r="J20" s="9">
        <v>65</v>
      </c>
      <c r="K20" s="9"/>
      <c r="L20" s="9">
        <f t="shared" si="0"/>
        <v>65</v>
      </c>
      <c r="M20" s="19">
        <f t="shared" si="4"/>
        <v>39</v>
      </c>
      <c r="N20" s="9">
        <v>79.8</v>
      </c>
      <c r="O20" s="9">
        <f t="shared" si="5"/>
        <v>31.92</v>
      </c>
      <c r="P20" s="20">
        <f t="shared" si="6"/>
        <v>70.92</v>
      </c>
      <c r="Q20" s="9">
        <v>4</v>
      </c>
      <c r="R20" s="9"/>
      <c r="S20" s="9"/>
    </row>
    <row r="21" spans="1:19" ht="42" customHeight="1">
      <c r="A21" s="8">
        <v>18</v>
      </c>
      <c r="B21" s="9"/>
      <c r="C21" s="12"/>
      <c r="D21" s="10" t="s">
        <v>72</v>
      </c>
      <c r="E21" s="10" t="s">
        <v>73</v>
      </c>
      <c r="F21" s="10" t="s">
        <v>24</v>
      </c>
      <c r="G21" s="11" t="s">
        <v>74</v>
      </c>
      <c r="H21" s="10" t="s">
        <v>84</v>
      </c>
      <c r="I21" s="18" t="s">
        <v>85</v>
      </c>
      <c r="J21" s="9">
        <v>66</v>
      </c>
      <c r="K21" s="9"/>
      <c r="L21" s="9">
        <f t="shared" si="0"/>
        <v>66</v>
      </c>
      <c r="M21" s="19">
        <f t="shared" si="4"/>
        <v>39.6</v>
      </c>
      <c r="N21" s="9">
        <v>77</v>
      </c>
      <c r="O21" s="9">
        <f t="shared" si="5"/>
        <v>30.8</v>
      </c>
      <c r="P21" s="20">
        <f t="shared" si="6"/>
        <v>70.400000000000006</v>
      </c>
      <c r="Q21" s="9">
        <v>5</v>
      </c>
      <c r="R21" s="9"/>
      <c r="S21" s="9"/>
    </row>
    <row r="22" spans="1:19" ht="42" customHeight="1">
      <c r="A22" s="8">
        <v>19</v>
      </c>
      <c r="B22" s="9"/>
      <c r="C22" s="9"/>
      <c r="D22" s="10" t="s">
        <v>72</v>
      </c>
      <c r="E22" s="10" t="s">
        <v>73</v>
      </c>
      <c r="F22" s="10" t="s">
        <v>24</v>
      </c>
      <c r="G22" s="11" t="s">
        <v>74</v>
      </c>
      <c r="H22" s="10" t="s">
        <v>86</v>
      </c>
      <c r="I22" s="18" t="s">
        <v>87</v>
      </c>
      <c r="J22" s="9">
        <v>62.75</v>
      </c>
      <c r="K22" s="9"/>
      <c r="L22" s="9">
        <v>62.75</v>
      </c>
      <c r="M22" s="19">
        <f t="shared" si="4"/>
        <v>37.65</v>
      </c>
      <c r="N22" s="9">
        <v>0</v>
      </c>
      <c r="O22" s="9">
        <f t="shared" si="5"/>
        <v>0</v>
      </c>
      <c r="P22" s="20">
        <f t="shared" si="6"/>
        <v>37.65</v>
      </c>
      <c r="Q22" s="9">
        <v>6</v>
      </c>
      <c r="R22" s="9"/>
      <c r="S22" s="9"/>
    </row>
    <row r="23" spans="1:19" ht="42" customHeight="1">
      <c r="A23" s="8">
        <v>20</v>
      </c>
      <c r="B23" s="9" t="s">
        <v>88</v>
      </c>
      <c r="C23" s="9" t="s">
        <v>40</v>
      </c>
      <c r="D23" s="10" t="s">
        <v>89</v>
      </c>
      <c r="E23" s="10" t="s">
        <v>90</v>
      </c>
      <c r="F23" s="10" t="s">
        <v>91</v>
      </c>
      <c r="G23" s="11" t="s">
        <v>92</v>
      </c>
      <c r="H23" s="10" t="s">
        <v>93</v>
      </c>
      <c r="I23" s="18" t="s">
        <v>94</v>
      </c>
      <c r="J23" s="9">
        <v>76</v>
      </c>
      <c r="K23" s="9"/>
      <c r="L23" s="9">
        <f t="shared" si="0"/>
        <v>76</v>
      </c>
      <c r="M23" s="19">
        <f t="shared" si="1"/>
        <v>45.6</v>
      </c>
      <c r="N23" s="9">
        <v>86</v>
      </c>
      <c r="O23" s="9">
        <f t="shared" si="2"/>
        <v>34.4</v>
      </c>
      <c r="P23" s="20">
        <f t="shared" si="3"/>
        <v>80</v>
      </c>
      <c r="Q23" s="9">
        <v>1</v>
      </c>
      <c r="R23" s="24" t="s">
        <v>27</v>
      </c>
      <c r="S23" s="9"/>
    </row>
    <row r="24" spans="1:19" ht="54" customHeight="1">
      <c r="A24" s="8">
        <v>21</v>
      </c>
      <c r="B24" s="9"/>
      <c r="C24" s="9"/>
      <c r="D24" s="10" t="s">
        <v>89</v>
      </c>
      <c r="E24" s="10" t="s">
        <v>90</v>
      </c>
      <c r="F24" s="10" t="s">
        <v>91</v>
      </c>
      <c r="G24" s="11" t="s">
        <v>92</v>
      </c>
      <c r="H24" s="10" t="s">
        <v>95</v>
      </c>
      <c r="I24" s="18" t="s">
        <v>96</v>
      </c>
      <c r="J24" s="9">
        <v>61.5</v>
      </c>
      <c r="K24" s="9">
        <v>4</v>
      </c>
      <c r="L24" s="9">
        <f t="shared" si="0"/>
        <v>65.5</v>
      </c>
      <c r="M24" s="19">
        <f t="shared" si="1"/>
        <v>39.299999999999997</v>
      </c>
      <c r="N24" s="9">
        <v>80.599999999999994</v>
      </c>
      <c r="O24" s="9">
        <f t="shared" si="2"/>
        <v>32.24</v>
      </c>
      <c r="P24" s="20">
        <f t="shared" si="3"/>
        <v>71.540000000000006</v>
      </c>
      <c r="Q24" s="9">
        <v>2</v>
      </c>
      <c r="R24" s="9"/>
      <c r="S24" s="24" t="s">
        <v>97</v>
      </c>
    </row>
    <row r="25" spans="1:19" s="1" customFormat="1" ht="42" customHeight="1">
      <c r="A25" s="8">
        <v>22</v>
      </c>
      <c r="B25" s="13" t="s">
        <v>98</v>
      </c>
      <c r="C25" s="13" t="s">
        <v>21</v>
      </c>
      <c r="D25" s="14" t="s">
        <v>99</v>
      </c>
      <c r="E25" s="10" t="s">
        <v>100</v>
      </c>
      <c r="F25" s="10" t="s">
        <v>101</v>
      </c>
      <c r="G25" s="11" t="s">
        <v>92</v>
      </c>
      <c r="H25" s="15" t="s">
        <v>102</v>
      </c>
      <c r="I25" s="21" t="s">
        <v>103</v>
      </c>
      <c r="J25" s="13">
        <v>59</v>
      </c>
      <c r="K25" s="13"/>
      <c r="L25" s="13">
        <f t="shared" si="0"/>
        <v>59</v>
      </c>
      <c r="M25" s="22">
        <f t="shared" ref="M25:M56" si="7">L25*0.6</f>
        <v>35.4</v>
      </c>
      <c r="N25" s="13">
        <v>86.7</v>
      </c>
      <c r="O25" s="13">
        <f t="shared" ref="O25:O56" si="8">N25*0.4</f>
        <v>34.68</v>
      </c>
      <c r="P25" s="23">
        <f t="shared" ref="P25:P56" si="9">M25+O25</f>
        <v>70.08</v>
      </c>
      <c r="Q25" s="13">
        <v>1</v>
      </c>
      <c r="R25" s="24" t="s">
        <v>27</v>
      </c>
      <c r="S25" s="25"/>
    </row>
    <row r="26" spans="1:19" s="1" customFormat="1" ht="42" customHeight="1">
      <c r="A26" s="8">
        <v>23</v>
      </c>
      <c r="B26" s="13"/>
      <c r="C26" s="13"/>
      <c r="D26" s="14" t="s">
        <v>99</v>
      </c>
      <c r="E26" s="10" t="s">
        <v>100</v>
      </c>
      <c r="F26" s="10" t="s">
        <v>101</v>
      </c>
      <c r="G26" s="11" t="s">
        <v>92</v>
      </c>
      <c r="H26" s="16" t="s">
        <v>104</v>
      </c>
      <c r="I26" s="21" t="s">
        <v>105</v>
      </c>
      <c r="J26" s="13">
        <v>61.5</v>
      </c>
      <c r="K26" s="13"/>
      <c r="L26" s="13">
        <f t="shared" si="0"/>
        <v>61.5</v>
      </c>
      <c r="M26" s="22">
        <f t="shared" si="7"/>
        <v>36.9</v>
      </c>
      <c r="N26" s="13">
        <v>77.400000000000006</v>
      </c>
      <c r="O26" s="13">
        <f t="shared" si="8"/>
        <v>30.96</v>
      </c>
      <c r="P26" s="23">
        <f t="shared" si="9"/>
        <v>67.86</v>
      </c>
      <c r="Q26" s="13">
        <v>2</v>
      </c>
      <c r="R26" s="13"/>
      <c r="S26" s="13"/>
    </row>
    <row r="27" spans="1:19" s="1" customFormat="1" ht="42" customHeight="1">
      <c r="A27" s="8">
        <v>24</v>
      </c>
      <c r="B27" s="13"/>
      <c r="C27" s="13"/>
      <c r="D27" s="14" t="s">
        <v>99</v>
      </c>
      <c r="E27" s="10" t="s">
        <v>100</v>
      </c>
      <c r="F27" s="10" t="s">
        <v>101</v>
      </c>
      <c r="G27" s="11" t="s">
        <v>92</v>
      </c>
      <c r="H27" s="14" t="s">
        <v>106</v>
      </c>
      <c r="I27" s="21" t="s">
        <v>107</v>
      </c>
      <c r="J27" s="13">
        <v>57.5</v>
      </c>
      <c r="K27" s="13"/>
      <c r="L27" s="13">
        <v>57.5</v>
      </c>
      <c r="M27" s="22">
        <f t="shared" si="7"/>
        <v>34.5</v>
      </c>
      <c r="N27" s="13">
        <v>80.400000000000006</v>
      </c>
      <c r="O27" s="13">
        <f t="shared" si="8"/>
        <v>32.159999999999997</v>
      </c>
      <c r="P27" s="23">
        <f t="shared" si="9"/>
        <v>66.66</v>
      </c>
      <c r="Q27" s="13">
        <v>3</v>
      </c>
      <c r="R27" s="13"/>
      <c r="S27" s="25"/>
    </row>
    <row r="28" spans="1:19" ht="42" customHeight="1">
      <c r="A28" s="8">
        <v>25</v>
      </c>
      <c r="B28" s="9" t="s">
        <v>108</v>
      </c>
      <c r="C28" s="9" t="s">
        <v>21</v>
      </c>
      <c r="D28" s="10" t="s">
        <v>109</v>
      </c>
      <c r="E28" s="10" t="s">
        <v>110</v>
      </c>
      <c r="F28" s="10" t="s">
        <v>111</v>
      </c>
      <c r="G28" s="11" t="s">
        <v>112</v>
      </c>
      <c r="H28" s="10" t="s">
        <v>113</v>
      </c>
      <c r="I28" s="18" t="s">
        <v>114</v>
      </c>
      <c r="J28" s="9">
        <v>80.5</v>
      </c>
      <c r="K28" s="9"/>
      <c r="L28" s="9">
        <f t="shared" ref="L28:L39" si="10">J28+K28</f>
        <v>80.5</v>
      </c>
      <c r="M28" s="19">
        <f t="shared" si="7"/>
        <v>48.3</v>
      </c>
      <c r="N28" s="9">
        <v>85.4</v>
      </c>
      <c r="O28" s="9">
        <f t="shared" si="8"/>
        <v>34.159999999999997</v>
      </c>
      <c r="P28" s="20">
        <f t="shared" si="9"/>
        <v>82.46</v>
      </c>
      <c r="Q28" s="9">
        <v>1</v>
      </c>
      <c r="R28" s="24" t="s">
        <v>27</v>
      </c>
      <c r="S28" s="9"/>
    </row>
    <row r="29" spans="1:19" ht="42" customHeight="1">
      <c r="A29" s="8">
        <v>26</v>
      </c>
      <c r="B29" s="9" t="s">
        <v>115</v>
      </c>
      <c r="C29" s="9" t="s">
        <v>40</v>
      </c>
      <c r="D29" s="10" t="s">
        <v>109</v>
      </c>
      <c r="E29" s="10" t="s">
        <v>110</v>
      </c>
      <c r="F29" s="10" t="s">
        <v>111</v>
      </c>
      <c r="G29" s="11" t="s">
        <v>112</v>
      </c>
      <c r="H29" s="10" t="s">
        <v>116</v>
      </c>
      <c r="I29" s="18" t="s">
        <v>117</v>
      </c>
      <c r="J29" s="9">
        <v>76</v>
      </c>
      <c r="K29" s="9"/>
      <c r="L29" s="9">
        <f t="shared" si="10"/>
        <v>76</v>
      </c>
      <c r="M29" s="19">
        <f t="shared" si="7"/>
        <v>45.6</v>
      </c>
      <c r="N29" s="9">
        <v>82.2</v>
      </c>
      <c r="O29" s="9">
        <f t="shared" si="8"/>
        <v>32.880000000000003</v>
      </c>
      <c r="P29" s="20">
        <f t="shared" si="9"/>
        <v>78.48</v>
      </c>
      <c r="Q29" s="9">
        <v>2</v>
      </c>
      <c r="R29" s="24" t="s">
        <v>27</v>
      </c>
      <c r="S29" s="9"/>
    </row>
    <row r="30" spans="1:19" ht="42" customHeight="1">
      <c r="A30" s="8">
        <v>27</v>
      </c>
      <c r="B30" s="9" t="s">
        <v>118</v>
      </c>
      <c r="C30" s="9" t="s">
        <v>40</v>
      </c>
      <c r="D30" s="10" t="s">
        <v>109</v>
      </c>
      <c r="E30" s="10" t="s">
        <v>110</v>
      </c>
      <c r="F30" s="10" t="s">
        <v>111</v>
      </c>
      <c r="G30" s="11" t="s">
        <v>112</v>
      </c>
      <c r="H30" s="10" t="s">
        <v>119</v>
      </c>
      <c r="I30" s="18" t="s">
        <v>120</v>
      </c>
      <c r="J30" s="9">
        <v>73.5</v>
      </c>
      <c r="K30" s="9"/>
      <c r="L30" s="9">
        <f t="shared" si="10"/>
        <v>73.5</v>
      </c>
      <c r="M30" s="19">
        <f t="shared" si="7"/>
        <v>44.1</v>
      </c>
      <c r="N30" s="9">
        <v>81.599999999999994</v>
      </c>
      <c r="O30" s="9">
        <f t="shared" si="8"/>
        <v>32.64</v>
      </c>
      <c r="P30" s="20">
        <f t="shared" si="9"/>
        <v>76.739999999999995</v>
      </c>
      <c r="Q30" s="9">
        <v>3</v>
      </c>
      <c r="R30" s="24" t="s">
        <v>27</v>
      </c>
      <c r="S30" s="9"/>
    </row>
    <row r="31" spans="1:19" ht="42" customHeight="1">
      <c r="A31" s="8">
        <v>28</v>
      </c>
      <c r="B31" s="9" t="s">
        <v>121</v>
      </c>
      <c r="C31" s="9" t="s">
        <v>40</v>
      </c>
      <c r="D31" s="10" t="s">
        <v>109</v>
      </c>
      <c r="E31" s="10" t="s">
        <v>110</v>
      </c>
      <c r="F31" s="10" t="s">
        <v>111</v>
      </c>
      <c r="G31" s="11" t="s">
        <v>112</v>
      </c>
      <c r="H31" s="10" t="s">
        <v>122</v>
      </c>
      <c r="I31" s="18" t="s">
        <v>123</v>
      </c>
      <c r="J31" s="9">
        <v>67</v>
      </c>
      <c r="K31" s="9"/>
      <c r="L31" s="9">
        <f t="shared" si="10"/>
        <v>67</v>
      </c>
      <c r="M31" s="19">
        <f t="shared" si="7"/>
        <v>40.200000000000003</v>
      </c>
      <c r="N31" s="9">
        <v>85.1</v>
      </c>
      <c r="O31" s="9">
        <f t="shared" si="8"/>
        <v>34.04</v>
      </c>
      <c r="P31" s="20">
        <f t="shared" si="9"/>
        <v>74.239999999999995</v>
      </c>
      <c r="Q31" s="9">
        <v>4</v>
      </c>
      <c r="R31" s="24" t="s">
        <v>27</v>
      </c>
      <c r="S31" s="9"/>
    </row>
    <row r="32" spans="1:19" ht="42" customHeight="1">
      <c r="A32" s="8">
        <v>29</v>
      </c>
      <c r="B32" s="9" t="s">
        <v>124</v>
      </c>
      <c r="C32" s="9" t="s">
        <v>40</v>
      </c>
      <c r="D32" s="10" t="s">
        <v>109</v>
      </c>
      <c r="E32" s="10" t="s">
        <v>110</v>
      </c>
      <c r="F32" s="10" t="s">
        <v>111</v>
      </c>
      <c r="G32" s="11" t="s">
        <v>112</v>
      </c>
      <c r="H32" s="10" t="s">
        <v>125</v>
      </c>
      <c r="I32" s="18" t="s">
        <v>126</v>
      </c>
      <c r="J32" s="9">
        <v>70</v>
      </c>
      <c r="K32" s="9"/>
      <c r="L32" s="9">
        <f t="shared" si="10"/>
        <v>70</v>
      </c>
      <c r="M32" s="19">
        <f t="shared" si="7"/>
        <v>42</v>
      </c>
      <c r="N32" s="9">
        <v>78.400000000000006</v>
      </c>
      <c r="O32" s="9">
        <f t="shared" si="8"/>
        <v>31.36</v>
      </c>
      <c r="P32" s="20">
        <f t="shared" si="9"/>
        <v>73.36</v>
      </c>
      <c r="Q32" s="9">
        <v>5</v>
      </c>
      <c r="R32" s="24" t="s">
        <v>27</v>
      </c>
      <c r="S32" s="9"/>
    </row>
    <row r="33" spans="1:19" ht="42" customHeight="1">
      <c r="A33" s="8">
        <v>30</v>
      </c>
      <c r="B33" s="9"/>
      <c r="C33" s="9"/>
      <c r="D33" s="10" t="s">
        <v>109</v>
      </c>
      <c r="E33" s="10" t="s">
        <v>110</v>
      </c>
      <c r="F33" s="10" t="s">
        <v>111</v>
      </c>
      <c r="G33" s="11" t="s">
        <v>112</v>
      </c>
      <c r="H33" s="10" t="s">
        <v>127</v>
      </c>
      <c r="I33" s="18" t="s">
        <v>128</v>
      </c>
      <c r="J33" s="9">
        <v>67.5</v>
      </c>
      <c r="K33" s="9"/>
      <c r="L33" s="9">
        <f t="shared" si="10"/>
        <v>67.5</v>
      </c>
      <c r="M33" s="19">
        <f t="shared" si="7"/>
        <v>40.5</v>
      </c>
      <c r="N33" s="9">
        <v>75</v>
      </c>
      <c r="O33" s="9">
        <f t="shared" si="8"/>
        <v>30</v>
      </c>
      <c r="P33" s="20">
        <f t="shared" si="9"/>
        <v>70.5</v>
      </c>
      <c r="Q33" s="9">
        <v>6</v>
      </c>
      <c r="R33" s="9"/>
      <c r="S33" s="9"/>
    </row>
    <row r="34" spans="1:19" ht="48.95" customHeight="1">
      <c r="A34" s="8">
        <v>31</v>
      </c>
      <c r="B34" s="9"/>
      <c r="C34" s="9"/>
      <c r="D34" s="10" t="s">
        <v>109</v>
      </c>
      <c r="E34" s="10" t="s">
        <v>110</v>
      </c>
      <c r="F34" s="10" t="s">
        <v>111</v>
      </c>
      <c r="G34" s="11" t="s">
        <v>112</v>
      </c>
      <c r="H34" s="10" t="s">
        <v>129</v>
      </c>
      <c r="I34" s="18" t="s">
        <v>130</v>
      </c>
      <c r="J34" s="9">
        <v>57</v>
      </c>
      <c r="K34" s="9">
        <v>4</v>
      </c>
      <c r="L34" s="9">
        <f t="shared" si="10"/>
        <v>61</v>
      </c>
      <c r="M34" s="19">
        <f t="shared" si="7"/>
        <v>36.6</v>
      </c>
      <c r="N34" s="9">
        <v>79</v>
      </c>
      <c r="O34" s="9">
        <f t="shared" si="8"/>
        <v>31.6</v>
      </c>
      <c r="P34" s="20">
        <f t="shared" si="9"/>
        <v>68.2</v>
      </c>
      <c r="Q34" s="9">
        <v>7</v>
      </c>
      <c r="R34" s="9"/>
      <c r="S34" s="24" t="s">
        <v>131</v>
      </c>
    </row>
    <row r="35" spans="1:19" ht="54" customHeight="1">
      <c r="A35" s="8">
        <v>32</v>
      </c>
      <c r="B35" s="9"/>
      <c r="C35" s="9"/>
      <c r="D35" s="10" t="s">
        <v>109</v>
      </c>
      <c r="E35" s="10" t="s">
        <v>110</v>
      </c>
      <c r="F35" s="10" t="s">
        <v>111</v>
      </c>
      <c r="G35" s="11" t="s">
        <v>112</v>
      </c>
      <c r="H35" s="10" t="s">
        <v>132</v>
      </c>
      <c r="I35" s="18" t="s">
        <v>133</v>
      </c>
      <c r="J35" s="9">
        <v>59</v>
      </c>
      <c r="K35" s="9">
        <v>4</v>
      </c>
      <c r="L35" s="9">
        <f t="shared" si="10"/>
        <v>63</v>
      </c>
      <c r="M35" s="19">
        <f t="shared" si="7"/>
        <v>37.799999999999997</v>
      </c>
      <c r="N35" s="9">
        <v>75.2</v>
      </c>
      <c r="O35" s="9">
        <f t="shared" si="8"/>
        <v>30.08</v>
      </c>
      <c r="P35" s="20">
        <f t="shared" si="9"/>
        <v>67.88</v>
      </c>
      <c r="Q35" s="9">
        <v>8</v>
      </c>
      <c r="R35" s="9"/>
      <c r="S35" s="24" t="s">
        <v>97</v>
      </c>
    </row>
    <row r="36" spans="1:19" ht="42" customHeight="1">
      <c r="A36" s="8">
        <v>33</v>
      </c>
      <c r="B36" s="9"/>
      <c r="C36" s="9"/>
      <c r="D36" s="10" t="s">
        <v>109</v>
      </c>
      <c r="E36" s="10" t="s">
        <v>110</v>
      </c>
      <c r="F36" s="10" t="s">
        <v>111</v>
      </c>
      <c r="G36" s="11" t="s">
        <v>112</v>
      </c>
      <c r="H36" s="10" t="s">
        <v>134</v>
      </c>
      <c r="I36" s="18" t="s">
        <v>135</v>
      </c>
      <c r="J36" s="9">
        <v>60</v>
      </c>
      <c r="K36" s="9"/>
      <c r="L36" s="9">
        <f t="shared" si="10"/>
        <v>60</v>
      </c>
      <c r="M36" s="19">
        <f t="shared" si="7"/>
        <v>36</v>
      </c>
      <c r="N36" s="9">
        <v>77.599999999999994</v>
      </c>
      <c r="O36" s="9">
        <f t="shared" si="8"/>
        <v>31.04</v>
      </c>
      <c r="P36" s="20">
        <f t="shared" si="9"/>
        <v>67.040000000000006</v>
      </c>
      <c r="Q36" s="9">
        <v>9</v>
      </c>
      <c r="R36" s="9"/>
      <c r="S36" s="9"/>
    </row>
    <row r="37" spans="1:19" ht="42" customHeight="1">
      <c r="A37" s="8">
        <v>34</v>
      </c>
      <c r="B37" s="9"/>
      <c r="C37" s="9"/>
      <c r="D37" s="10" t="s">
        <v>109</v>
      </c>
      <c r="E37" s="10" t="s">
        <v>110</v>
      </c>
      <c r="F37" s="10" t="s">
        <v>111</v>
      </c>
      <c r="G37" s="11" t="s">
        <v>112</v>
      </c>
      <c r="H37" s="10" t="s">
        <v>136</v>
      </c>
      <c r="I37" s="18" t="s">
        <v>137</v>
      </c>
      <c r="J37" s="9">
        <v>60</v>
      </c>
      <c r="K37" s="9"/>
      <c r="L37" s="9">
        <f t="shared" si="10"/>
        <v>60</v>
      </c>
      <c r="M37" s="19">
        <f t="shared" si="7"/>
        <v>36</v>
      </c>
      <c r="N37" s="9">
        <v>76</v>
      </c>
      <c r="O37" s="9">
        <f t="shared" si="8"/>
        <v>30.4</v>
      </c>
      <c r="P37" s="20">
        <f t="shared" si="9"/>
        <v>66.400000000000006</v>
      </c>
      <c r="Q37" s="9">
        <v>10</v>
      </c>
      <c r="R37" s="9"/>
      <c r="S37" s="9"/>
    </row>
    <row r="38" spans="1:19" ht="42" customHeight="1">
      <c r="A38" s="8">
        <v>35</v>
      </c>
      <c r="B38" s="9"/>
      <c r="C38" s="9"/>
      <c r="D38" s="10" t="s">
        <v>109</v>
      </c>
      <c r="E38" s="10" t="s">
        <v>110</v>
      </c>
      <c r="F38" s="10" t="s">
        <v>111</v>
      </c>
      <c r="G38" s="11" t="s">
        <v>112</v>
      </c>
      <c r="H38" s="10" t="s">
        <v>138</v>
      </c>
      <c r="I38" s="18" t="s">
        <v>139</v>
      </c>
      <c r="J38" s="9">
        <v>61</v>
      </c>
      <c r="K38" s="9"/>
      <c r="L38" s="9">
        <f t="shared" si="10"/>
        <v>61</v>
      </c>
      <c r="M38" s="19">
        <f t="shared" si="7"/>
        <v>36.6</v>
      </c>
      <c r="N38" s="9">
        <v>73.2</v>
      </c>
      <c r="O38" s="9">
        <f t="shared" si="8"/>
        <v>29.28</v>
      </c>
      <c r="P38" s="20">
        <f t="shared" si="9"/>
        <v>65.88</v>
      </c>
      <c r="Q38" s="9">
        <v>11</v>
      </c>
      <c r="R38" s="9"/>
      <c r="S38" s="24" t="s">
        <v>140</v>
      </c>
    </row>
    <row r="39" spans="1:19" ht="42" customHeight="1">
      <c r="A39" s="8">
        <v>36</v>
      </c>
      <c r="B39" s="9"/>
      <c r="C39" s="9"/>
      <c r="D39" s="10" t="s">
        <v>109</v>
      </c>
      <c r="E39" s="10" t="s">
        <v>110</v>
      </c>
      <c r="F39" s="10" t="s">
        <v>111</v>
      </c>
      <c r="G39" s="11" t="s">
        <v>112</v>
      </c>
      <c r="H39" s="10" t="s">
        <v>141</v>
      </c>
      <c r="I39" s="18" t="s">
        <v>142</v>
      </c>
      <c r="J39" s="9">
        <v>56</v>
      </c>
      <c r="K39" s="9">
        <v>4</v>
      </c>
      <c r="L39" s="9">
        <f t="shared" si="10"/>
        <v>60</v>
      </c>
      <c r="M39" s="19">
        <f t="shared" si="7"/>
        <v>36</v>
      </c>
      <c r="N39" s="9">
        <v>73.8</v>
      </c>
      <c r="O39" s="9">
        <f t="shared" si="8"/>
        <v>29.52</v>
      </c>
      <c r="P39" s="20">
        <f t="shared" si="9"/>
        <v>65.52</v>
      </c>
      <c r="Q39" s="9">
        <v>12</v>
      </c>
      <c r="R39" s="9"/>
      <c r="S39" s="24" t="s">
        <v>143</v>
      </c>
    </row>
    <row r="40" spans="1:19" ht="42" customHeight="1">
      <c r="A40" s="8">
        <v>37</v>
      </c>
      <c r="B40" s="9"/>
      <c r="C40" s="9"/>
      <c r="D40" s="10" t="s">
        <v>109</v>
      </c>
      <c r="E40" s="10" t="s">
        <v>110</v>
      </c>
      <c r="F40" s="10" t="s">
        <v>111</v>
      </c>
      <c r="G40" s="11" t="s">
        <v>112</v>
      </c>
      <c r="H40" s="10" t="s">
        <v>144</v>
      </c>
      <c r="I40" s="18" t="s">
        <v>145</v>
      </c>
      <c r="J40" s="9">
        <v>59.5</v>
      </c>
      <c r="K40" s="9"/>
      <c r="L40" s="9">
        <v>59.5</v>
      </c>
      <c r="M40" s="19">
        <f t="shared" si="7"/>
        <v>35.700000000000003</v>
      </c>
      <c r="N40" s="9">
        <v>0</v>
      </c>
      <c r="O40" s="9">
        <f t="shared" si="8"/>
        <v>0</v>
      </c>
      <c r="P40" s="20">
        <f t="shared" si="9"/>
        <v>35.700000000000003</v>
      </c>
      <c r="Q40" s="9">
        <v>13</v>
      </c>
      <c r="R40" s="9"/>
      <c r="S40" s="9"/>
    </row>
    <row r="41" spans="1:19" ht="42" customHeight="1">
      <c r="A41" s="8">
        <v>38</v>
      </c>
      <c r="B41" s="9" t="s">
        <v>146</v>
      </c>
      <c r="C41" s="9" t="s">
        <v>21</v>
      </c>
      <c r="D41" s="10" t="s">
        <v>147</v>
      </c>
      <c r="E41" s="10" t="s">
        <v>148</v>
      </c>
      <c r="F41" s="10" t="s">
        <v>149</v>
      </c>
      <c r="G41" s="11" t="s">
        <v>150</v>
      </c>
      <c r="H41" s="10" t="s">
        <v>151</v>
      </c>
      <c r="I41" s="18" t="s">
        <v>152</v>
      </c>
      <c r="J41" s="9">
        <v>61.5</v>
      </c>
      <c r="K41" s="9"/>
      <c r="L41" s="9">
        <f t="shared" ref="L41:L70" si="11">J41+K41</f>
        <v>61.5</v>
      </c>
      <c r="M41" s="19">
        <f t="shared" si="7"/>
        <v>36.9</v>
      </c>
      <c r="N41" s="9">
        <v>77.599999999999994</v>
      </c>
      <c r="O41" s="9">
        <f t="shared" si="8"/>
        <v>31.04</v>
      </c>
      <c r="P41" s="20">
        <f t="shared" si="9"/>
        <v>67.94</v>
      </c>
      <c r="Q41" s="9">
        <v>1</v>
      </c>
      <c r="R41" s="24" t="s">
        <v>27</v>
      </c>
      <c r="S41" s="9"/>
    </row>
    <row r="42" spans="1:19" ht="42" customHeight="1">
      <c r="A42" s="8">
        <v>39</v>
      </c>
      <c r="B42" s="9" t="s">
        <v>153</v>
      </c>
      <c r="C42" s="9" t="s">
        <v>21</v>
      </c>
      <c r="D42" s="10" t="s">
        <v>147</v>
      </c>
      <c r="E42" s="10" t="s">
        <v>148</v>
      </c>
      <c r="F42" s="10" t="s">
        <v>149</v>
      </c>
      <c r="G42" s="11" t="s">
        <v>150</v>
      </c>
      <c r="H42" s="10" t="s">
        <v>154</v>
      </c>
      <c r="I42" s="18" t="s">
        <v>155</v>
      </c>
      <c r="J42" s="9">
        <v>58</v>
      </c>
      <c r="K42" s="9"/>
      <c r="L42" s="9">
        <f t="shared" si="11"/>
        <v>58</v>
      </c>
      <c r="M42" s="19">
        <f t="shared" si="7"/>
        <v>34.799999999999997</v>
      </c>
      <c r="N42" s="9">
        <v>78.8</v>
      </c>
      <c r="O42" s="9">
        <f t="shared" si="8"/>
        <v>31.52</v>
      </c>
      <c r="P42" s="20">
        <f t="shared" si="9"/>
        <v>66.319999999999993</v>
      </c>
      <c r="Q42" s="9">
        <v>2</v>
      </c>
      <c r="R42" s="24" t="s">
        <v>27</v>
      </c>
      <c r="S42" s="9"/>
    </row>
    <row r="43" spans="1:19" ht="42" customHeight="1">
      <c r="A43" s="8">
        <v>40</v>
      </c>
      <c r="B43" s="9" t="s">
        <v>156</v>
      </c>
      <c r="C43" s="9" t="s">
        <v>21</v>
      </c>
      <c r="D43" s="10" t="s">
        <v>147</v>
      </c>
      <c r="E43" s="10" t="s">
        <v>148</v>
      </c>
      <c r="F43" s="10" t="s">
        <v>149</v>
      </c>
      <c r="G43" s="11" t="s">
        <v>150</v>
      </c>
      <c r="H43" s="10" t="s">
        <v>157</v>
      </c>
      <c r="I43" s="18" t="s">
        <v>158</v>
      </c>
      <c r="J43" s="9">
        <v>46.5</v>
      </c>
      <c r="K43" s="9"/>
      <c r="L43" s="9">
        <f t="shared" si="11"/>
        <v>46.5</v>
      </c>
      <c r="M43" s="19">
        <f t="shared" si="7"/>
        <v>27.9</v>
      </c>
      <c r="N43" s="9">
        <v>87.4</v>
      </c>
      <c r="O43" s="9">
        <f t="shared" si="8"/>
        <v>34.96</v>
      </c>
      <c r="P43" s="20">
        <f t="shared" si="9"/>
        <v>62.86</v>
      </c>
      <c r="Q43" s="9">
        <v>3</v>
      </c>
      <c r="R43" s="24" t="s">
        <v>27</v>
      </c>
      <c r="S43" s="8"/>
    </row>
    <row r="44" spans="1:19" ht="42" customHeight="1">
      <c r="A44" s="8">
        <v>41</v>
      </c>
      <c r="B44" s="9" t="s">
        <v>159</v>
      </c>
      <c r="C44" s="9" t="s">
        <v>40</v>
      </c>
      <c r="D44" s="10" t="s">
        <v>147</v>
      </c>
      <c r="E44" s="10" t="s">
        <v>148</v>
      </c>
      <c r="F44" s="10" t="s">
        <v>149</v>
      </c>
      <c r="G44" s="11" t="s">
        <v>150</v>
      </c>
      <c r="H44" s="10" t="s">
        <v>160</v>
      </c>
      <c r="I44" s="18" t="s">
        <v>161</v>
      </c>
      <c r="J44" s="9">
        <v>52.5</v>
      </c>
      <c r="K44" s="9"/>
      <c r="L44" s="9">
        <f t="shared" si="11"/>
        <v>52.5</v>
      </c>
      <c r="M44" s="19">
        <f t="shared" si="7"/>
        <v>31.5</v>
      </c>
      <c r="N44" s="9">
        <v>77.2</v>
      </c>
      <c r="O44" s="9">
        <f t="shared" si="8"/>
        <v>30.88</v>
      </c>
      <c r="P44" s="20">
        <f t="shared" si="9"/>
        <v>62.38</v>
      </c>
      <c r="Q44" s="9">
        <v>4</v>
      </c>
      <c r="R44" s="24" t="s">
        <v>27</v>
      </c>
      <c r="S44" s="9"/>
    </row>
    <row r="45" spans="1:19" ht="42" customHeight="1">
      <c r="A45" s="8">
        <v>42</v>
      </c>
      <c r="B45" s="9" t="s">
        <v>162</v>
      </c>
      <c r="C45" s="9" t="s">
        <v>21</v>
      </c>
      <c r="D45" s="10" t="s">
        <v>147</v>
      </c>
      <c r="E45" s="10" t="s">
        <v>148</v>
      </c>
      <c r="F45" s="10" t="s">
        <v>149</v>
      </c>
      <c r="G45" s="11" t="s">
        <v>150</v>
      </c>
      <c r="H45" s="10" t="s">
        <v>163</v>
      </c>
      <c r="I45" s="18" t="s">
        <v>164</v>
      </c>
      <c r="J45" s="9">
        <v>46</v>
      </c>
      <c r="K45" s="9"/>
      <c r="L45" s="9">
        <f t="shared" si="11"/>
        <v>46</v>
      </c>
      <c r="M45" s="19">
        <f t="shared" si="7"/>
        <v>27.6</v>
      </c>
      <c r="N45" s="9">
        <v>85</v>
      </c>
      <c r="O45" s="9">
        <f t="shared" si="8"/>
        <v>34</v>
      </c>
      <c r="P45" s="20">
        <f t="shared" si="9"/>
        <v>61.6</v>
      </c>
      <c r="Q45" s="9">
        <v>5</v>
      </c>
      <c r="R45" s="24" t="s">
        <v>27</v>
      </c>
      <c r="S45" s="9"/>
    </row>
    <row r="46" spans="1:19" ht="42" customHeight="1">
      <c r="A46" s="8">
        <v>43</v>
      </c>
      <c r="B46" s="9" t="s">
        <v>165</v>
      </c>
      <c r="C46" s="9" t="s">
        <v>40</v>
      </c>
      <c r="D46" s="10" t="s">
        <v>147</v>
      </c>
      <c r="E46" s="10" t="s">
        <v>148</v>
      </c>
      <c r="F46" s="10" t="s">
        <v>149</v>
      </c>
      <c r="G46" s="11" t="s">
        <v>150</v>
      </c>
      <c r="H46" s="10" t="s">
        <v>166</v>
      </c>
      <c r="I46" s="18" t="s">
        <v>167</v>
      </c>
      <c r="J46" s="9">
        <v>46.5</v>
      </c>
      <c r="K46" s="9"/>
      <c r="L46" s="9">
        <f t="shared" si="11"/>
        <v>46.5</v>
      </c>
      <c r="M46" s="19">
        <f t="shared" si="7"/>
        <v>27.9</v>
      </c>
      <c r="N46" s="9">
        <v>79.2</v>
      </c>
      <c r="O46" s="9">
        <f t="shared" si="8"/>
        <v>31.68</v>
      </c>
      <c r="P46" s="20">
        <f t="shared" si="9"/>
        <v>59.58</v>
      </c>
      <c r="Q46" s="9">
        <v>6</v>
      </c>
      <c r="R46" s="24" t="s">
        <v>27</v>
      </c>
      <c r="S46" s="9"/>
    </row>
    <row r="47" spans="1:19" ht="42" customHeight="1">
      <c r="A47" s="8">
        <v>44</v>
      </c>
      <c r="B47" s="9"/>
      <c r="C47" s="9"/>
      <c r="D47" s="10" t="s">
        <v>147</v>
      </c>
      <c r="E47" s="10" t="s">
        <v>148</v>
      </c>
      <c r="F47" s="10" t="s">
        <v>149</v>
      </c>
      <c r="G47" s="11" t="s">
        <v>150</v>
      </c>
      <c r="H47" s="10" t="s">
        <v>168</v>
      </c>
      <c r="I47" s="18" t="s">
        <v>169</v>
      </c>
      <c r="J47" s="9">
        <v>48.5</v>
      </c>
      <c r="K47" s="9"/>
      <c r="L47" s="9">
        <f t="shared" si="11"/>
        <v>48.5</v>
      </c>
      <c r="M47" s="19">
        <f t="shared" si="7"/>
        <v>29.1</v>
      </c>
      <c r="N47" s="9">
        <v>72.400000000000006</v>
      </c>
      <c r="O47" s="9">
        <f t="shared" si="8"/>
        <v>28.96</v>
      </c>
      <c r="P47" s="20">
        <f t="shared" si="9"/>
        <v>58.06</v>
      </c>
      <c r="Q47" s="9">
        <v>7</v>
      </c>
      <c r="R47" s="9"/>
      <c r="S47" s="9"/>
    </row>
    <row r="48" spans="1:19" ht="42" customHeight="1">
      <c r="A48" s="8">
        <v>45</v>
      </c>
      <c r="B48" s="9"/>
      <c r="C48" s="9"/>
      <c r="D48" s="10" t="s">
        <v>147</v>
      </c>
      <c r="E48" s="10" t="s">
        <v>148</v>
      </c>
      <c r="F48" s="10" t="s">
        <v>149</v>
      </c>
      <c r="G48" s="11" t="s">
        <v>150</v>
      </c>
      <c r="H48" s="10" t="s">
        <v>170</v>
      </c>
      <c r="I48" s="18" t="s">
        <v>171</v>
      </c>
      <c r="J48" s="9">
        <v>45</v>
      </c>
      <c r="K48" s="9"/>
      <c r="L48" s="9">
        <f t="shared" si="11"/>
        <v>45</v>
      </c>
      <c r="M48" s="19">
        <f t="shared" si="7"/>
        <v>27</v>
      </c>
      <c r="N48" s="9">
        <v>70.400000000000006</v>
      </c>
      <c r="O48" s="9">
        <f t="shared" si="8"/>
        <v>28.16</v>
      </c>
      <c r="P48" s="20">
        <f t="shared" si="9"/>
        <v>55.16</v>
      </c>
      <c r="Q48" s="9">
        <v>8</v>
      </c>
      <c r="R48" s="9"/>
      <c r="S48" s="9"/>
    </row>
    <row r="49" spans="1:19" ht="42" customHeight="1">
      <c r="A49" s="8">
        <v>46</v>
      </c>
      <c r="B49" s="9"/>
      <c r="C49" s="9"/>
      <c r="D49" s="10" t="s">
        <v>147</v>
      </c>
      <c r="E49" s="10" t="s">
        <v>148</v>
      </c>
      <c r="F49" s="10" t="s">
        <v>149</v>
      </c>
      <c r="G49" s="11" t="s">
        <v>150</v>
      </c>
      <c r="H49" s="10" t="s">
        <v>172</v>
      </c>
      <c r="I49" s="18" t="s">
        <v>173</v>
      </c>
      <c r="J49" s="9">
        <v>40</v>
      </c>
      <c r="K49" s="9"/>
      <c r="L49" s="9">
        <f t="shared" si="11"/>
        <v>40</v>
      </c>
      <c r="M49" s="19">
        <f t="shared" si="7"/>
        <v>24</v>
      </c>
      <c r="N49" s="9">
        <v>74.8</v>
      </c>
      <c r="O49" s="9">
        <f t="shared" si="8"/>
        <v>29.92</v>
      </c>
      <c r="P49" s="20">
        <f t="shared" si="9"/>
        <v>53.92</v>
      </c>
      <c r="Q49" s="9">
        <v>9</v>
      </c>
      <c r="R49" s="9"/>
      <c r="S49" s="9"/>
    </row>
    <row r="50" spans="1:19" ht="42" customHeight="1">
      <c r="A50" s="8">
        <v>47</v>
      </c>
      <c r="B50" s="9"/>
      <c r="C50" s="9"/>
      <c r="D50" s="10" t="s">
        <v>147</v>
      </c>
      <c r="E50" s="10" t="s">
        <v>148</v>
      </c>
      <c r="F50" s="10" t="s">
        <v>149</v>
      </c>
      <c r="G50" s="11" t="s">
        <v>150</v>
      </c>
      <c r="H50" s="10" t="s">
        <v>174</v>
      </c>
      <c r="I50" s="18" t="s">
        <v>175</v>
      </c>
      <c r="J50" s="9">
        <v>37</v>
      </c>
      <c r="K50" s="9"/>
      <c r="L50" s="9">
        <f t="shared" si="11"/>
        <v>37</v>
      </c>
      <c r="M50" s="19">
        <f t="shared" si="7"/>
        <v>22.2</v>
      </c>
      <c r="N50" s="9">
        <v>75.8</v>
      </c>
      <c r="O50" s="9">
        <f t="shared" si="8"/>
        <v>30.32</v>
      </c>
      <c r="P50" s="20">
        <f t="shared" si="9"/>
        <v>52.52</v>
      </c>
      <c r="Q50" s="9">
        <v>10</v>
      </c>
      <c r="R50" s="9"/>
      <c r="S50" s="9"/>
    </row>
    <row r="51" spans="1:19" ht="42" customHeight="1">
      <c r="A51" s="8">
        <v>48</v>
      </c>
      <c r="B51" s="9"/>
      <c r="C51" s="9"/>
      <c r="D51" s="10" t="s">
        <v>147</v>
      </c>
      <c r="E51" s="10" t="s">
        <v>148</v>
      </c>
      <c r="F51" s="10" t="s">
        <v>149</v>
      </c>
      <c r="G51" s="11" t="s">
        <v>150</v>
      </c>
      <c r="H51" s="10" t="s">
        <v>176</v>
      </c>
      <c r="I51" s="18" t="s">
        <v>177</v>
      </c>
      <c r="J51" s="9">
        <v>34</v>
      </c>
      <c r="K51" s="9"/>
      <c r="L51" s="9">
        <f t="shared" si="11"/>
        <v>34</v>
      </c>
      <c r="M51" s="19">
        <f t="shared" si="7"/>
        <v>20.399999999999999</v>
      </c>
      <c r="N51" s="9">
        <v>74</v>
      </c>
      <c r="O51" s="9">
        <f t="shared" si="8"/>
        <v>29.6</v>
      </c>
      <c r="P51" s="20">
        <f t="shared" si="9"/>
        <v>50</v>
      </c>
      <c r="Q51" s="9">
        <v>11</v>
      </c>
      <c r="R51" s="9"/>
      <c r="S51" s="9"/>
    </row>
    <row r="52" spans="1:19" ht="42" customHeight="1">
      <c r="A52" s="8">
        <v>49</v>
      </c>
      <c r="B52" s="9"/>
      <c r="C52" s="9"/>
      <c r="D52" s="10" t="s">
        <v>147</v>
      </c>
      <c r="E52" s="10" t="s">
        <v>148</v>
      </c>
      <c r="F52" s="10" t="s">
        <v>149</v>
      </c>
      <c r="G52" s="11" t="s">
        <v>150</v>
      </c>
      <c r="H52" s="10" t="s">
        <v>178</v>
      </c>
      <c r="I52" s="18" t="s">
        <v>179</v>
      </c>
      <c r="J52" s="9">
        <v>23.5</v>
      </c>
      <c r="K52" s="9"/>
      <c r="L52" s="9">
        <f t="shared" si="11"/>
        <v>23.5</v>
      </c>
      <c r="M52" s="19">
        <f t="shared" si="7"/>
        <v>14.1</v>
      </c>
      <c r="N52" s="9">
        <v>70.400000000000006</v>
      </c>
      <c r="O52" s="9">
        <f t="shared" si="8"/>
        <v>28.16</v>
      </c>
      <c r="P52" s="20">
        <f t="shared" si="9"/>
        <v>42.26</v>
      </c>
      <c r="Q52" s="9">
        <v>12</v>
      </c>
      <c r="R52" s="9"/>
      <c r="S52" s="9"/>
    </row>
    <row r="53" spans="1:19" ht="40.5" customHeight="1">
      <c r="A53" s="8">
        <v>50</v>
      </c>
      <c r="B53" s="9" t="s">
        <v>180</v>
      </c>
      <c r="C53" s="17" t="s">
        <v>40</v>
      </c>
      <c r="D53" s="10" t="s">
        <v>181</v>
      </c>
      <c r="E53" s="10" t="s">
        <v>148</v>
      </c>
      <c r="F53" s="10" t="s">
        <v>182</v>
      </c>
      <c r="G53" s="11" t="s">
        <v>150</v>
      </c>
      <c r="H53" s="10" t="s">
        <v>183</v>
      </c>
      <c r="I53" s="18" t="s">
        <v>184</v>
      </c>
      <c r="J53" s="9">
        <v>70.599999999999994</v>
      </c>
      <c r="K53" s="9"/>
      <c r="L53" s="9">
        <f t="shared" si="11"/>
        <v>70.599999999999994</v>
      </c>
      <c r="M53" s="19">
        <f t="shared" si="7"/>
        <v>42.36</v>
      </c>
      <c r="N53" s="9">
        <v>79.2</v>
      </c>
      <c r="O53" s="9">
        <f t="shared" si="8"/>
        <v>31.68</v>
      </c>
      <c r="P53" s="20">
        <f t="shared" si="9"/>
        <v>74.040000000000006</v>
      </c>
      <c r="Q53" s="9">
        <v>1</v>
      </c>
      <c r="R53" s="24" t="s">
        <v>27</v>
      </c>
      <c r="S53" s="26"/>
    </row>
    <row r="54" spans="1:19" ht="40.5" customHeight="1">
      <c r="A54" s="8">
        <v>51</v>
      </c>
      <c r="B54" s="9" t="s">
        <v>185</v>
      </c>
      <c r="C54" s="8" t="s">
        <v>40</v>
      </c>
      <c r="D54" s="10" t="s">
        <v>181</v>
      </c>
      <c r="E54" s="10" t="s">
        <v>148</v>
      </c>
      <c r="F54" s="10" t="s">
        <v>182</v>
      </c>
      <c r="G54" s="11" t="s">
        <v>150</v>
      </c>
      <c r="H54" s="10" t="s">
        <v>186</v>
      </c>
      <c r="I54" s="18" t="s">
        <v>187</v>
      </c>
      <c r="J54" s="9">
        <v>60.5</v>
      </c>
      <c r="K54" s="9"/>
      <c r="L54" s="9">
        <f t="shared" si="11"/>
        <v>60.5</v>
      </c>
      <c r="M54" s="19">
        <f t="shared" si="7"/>
        <v>36.299999999999997</v>
      </c>
      <c r="N54" s="9">
        <v>80.400000000000006</v>
      </c>
      <c r="O54" s="9">
        <f t="shared" si="8"/>
        <v>32.159999999999997</v>
      </c>
      <c r="P54" s="20">
        <f t="shared" si="9"/>
        <v>68.459999999999994</v>
      </c>
      <c r="Q54" s="8">
        <v>2</v>
      </c>
      <c r="R54" s="24" t="s">
        <v>27</v>
      </c>
      <c r="S54" s="8"/>
    </row>
    <row r="55" spans="1:19" ht="40.5" customHeight="1">
      <c r="A55" s="8">
        <v>52</v>
      </c>
      <c r="B55" s="9" t="s">
        <v>188</v>
      </c>
      <c r="C55" s="12" t="s">
        <v>40</v>
      </c>
      <c r="D55" s="10" t="s">
        <v>181</v>
      </c>
      <c r="E55" s="10" t="s">
        <v>148</v>
      </c>
      <c r="F55" s="10" t="s">
        <v>182</v>
      </c>
      <c r="G55" s="11" t="s">
        <v>150</v>
      </c>
      <c r="H55" s="10" t="s">
        <v>189</v>
      </c>
      <c r="I55" s="18" t="s">
        <v>190</v>
      </c>
      <c r="J55" s="9">
        <v>48.3</v>
      </c>
      <c r="K55" s="9"/>
      <c r="L55" s="9">
        <f t="shared" si="11"/>
        <v>48.3</v>
      </c>
      <c r="M55" s="19">
        <f t="shared" si="7"/>
        <v>28.98</v>
      </c>
      <c r="N55" s="9">
        <v>73.400000000000006</v>
      </c>
      <c r="O55" s="9">
        <f t="shared" si="8"/>
        <v>29.36</v>
      </c>
      <c r="P55" s="20">
        <f t="shared" si="9"/>
        <v>58.34</v>
      </c>
      <c r="Q55" s="8">
        <v>3</v>
      </c>
      <c r="R55" s="24" t="s">
        <v>27</v>
      </c>
      <c r="S55" s="8"/>
    </row>
    <row r="56" spans="1:19" ht="40.5" customHeight="1">
      <c r="A56" s="8">
        <v>53</v>
      </c>
      <c r="B56" s="9" t="s">
        <v>191</v>
      </c>
      <c r="C56" s="8" t="s">
        <v>40</v>
      </c>
      <c r="D56" s="10" t="s">
        <v>181</v>
      </c>
      <c r="E56" s="10" t="s">
        <v>148</v>
      </c>
      <c r="F56" s="10" t="s">
        <v>182</v>
      </c>
      <c r="G56" s="11" t="s">
        <v>150</v>
      </c>
      <c r="H56" s="10" t="s">
        <v>192</v>
      </c>
      <c r="I56" s="18" t="s">
        <v>193</v>
      </c>
      <c r="J56" s="9">
        <v>44.3</v>
      </c>
      <c r="K56" s="9"/>
      <c r="L56" s="9">
        <f t="shared" si="11"/>
        <v>44.3</v>
      </c>
      <c r="M56" s="19">
        <f t="shared" si="7"/>
        <v>26.58</v>
      </c>
      <c r="N56" s="9">
        <v>75.8</v>
      </c>
      <c r="O56" s="9">
        <f t="shared" si="8"/>
        <v>30.32</v>
      </c>
      <c r="P56" s="20">
        <f t="shared" si="9"/>
        <v>56.9</v>
      </c>
      <c r="Q56" s="8">
        <v>4</v>
      </c>
      <c r="R56" s="24" t="s">
        <v>27</v>
      </c>
      <c r="S56" s="8"/>
    </row>
    <row r="57" spans="1:19" ht="40.5" customHeight="1">
      <c r="A57" s="8">
        <v>54</v>
      </c>
      <c r="B57" s="9" t="s">
        <v>194</v>
      </c>
      <c r="C57" s="8" t="s">
        <v>21</v>
      </c>
      <c r="D57" s="10" t="s">
        <v>181</v>
      </c>
      <c r="E57" s="10" t="s">
        <v>148</v>
      </c>
      <c r="F57" s="10" t="s">
        <v>182</v>
      </c>
      <c r="G57" s="11" t="s">
        <v>150</v>
      </c>
      <c r="H57" s="10" t="s">
        <v>195</v>
      </c>
      <c r="I57" s="18" t="s">
        <v>196</v>
      </c>
      <c r="J57" s="9">
        <v>44.5</v>
      </c>
      <c r="K57" s="9"/>
      <c r="L57" s="9">
        <f t="shared" si="11"/>
        <v>44.5</v>
      </c>
      <c r="M57" s="19">
        <f t="shared" ref="M57:M83" si="12">L57*0.6</f>
        <v>26.7</v>
      </c>
      <c r="N57" s="9">
        <v>75.2</v>
      </c>
      <c r="O57" s="9">
        <f t="shared" ref="O57:O83" si="13">N57*0.4</f>
        <v>30.08</v>
      </c>
      <c r="P57" s="20">
        <f t="shared" ref="P57:P83" si="14">M57+O57</f>
        <v>56.78</v>
      </c>
      <c r="Q57" s="8">
        <v>5</v>
      </c>
      <c r="R57" s="24" t="s">
        <v>27</v>
      </c>
      <c r="S57" s="8"/>
    </row>
    <row r="58" spans="1:19" ht="40.5" customHeight="1">
      <c r="A58" s="8">
        <v>55</v>
      </c>
      <c r="B58" s="9" t="s">
        <v>197</v>
      </c>
      <c r="C58" s="12" t="s">
        <v>40</v>
      </c>
      <c r="D58" s="10" t="s">
        <v>181</v>
      </c>
      <c r="E58" s="10" t="s">
        <v>148</v>
      </c>
      <c r="F58" s="10" t="s">
        <v>182</v>
      </c>
      <c r="G58" s="11" t="s">
        <v>150</v>
      </c>
      <c r="H58" s="10" t="s">
        <v>198</v>
      </c>
      <c r="I58" s="18" t="s">
        <v>199</v>
      </c>
      <c r="J58" s="9">
        <v>44.5</v>
      </c>
      <c r="K58" s="9"/>
      <c r="L58" s="9">
        <f t="shared" si="11"/>
        <v>44.5</v>
      </c>
      <c r="M58" s="19">
        <f t="shared" si="12"/>
        <v>26.7</v>
      </c>
      <c r="N58" s="9">
        <v>74.599999999999994</v>
      </c>
      <c r="O58" s="9">
        <f t="shared" si="13"/>
        <v>29.84</v>
      </c>
      <c r="P58" s="20">
        <f t="shared" si="14"/>
        <v>56.54</v>
      </c>
      <c r="Q58" s="8">
        <v>6</v>
      </c>
      <c r="R58" s="24" t="s">
        <v>27</v>
      </c>
      <c r="S58" s="8"/>
    </row>
    <row r="59" spans="1:19" ht="40.5" customHeight="1">
      <c r="A59" s="8">
        <v>56</v>
      </c>
      <c r="B59" s="9"/>
      <c r="C59" s="8"/>
      <c r="D59" s="10" t="s">
        <v>181</v>
      </c>
      <c r="E59" s="10" t="s">
        <v>148</v>
      </c>
      <c r="F59" s="10" t="s">
        <v>182</v>
      </c>
      <c r="G59" s="11" t="s">
        <v>150</v>
      </c>
      <c r="H59" s="10" t="s">
        <v>200</v>
      </c>
      <c r="I59" s="18" t="s">
        <v>201</v>
      </c>
      <c r="J59" s="9">
        <v>39.5</v>
      </c>
      <c r="K59" s="9"/>
      <c r="L59" s="9">
        <f t="shared" si="11"/>
        <v>39.5</v>
      </c>
      <c r="M59" s="19">
        <f t="shared" si="12"/>
        <v>23.7</v>
      </c>
      <c r="N59" s="9">
        <v>81.400000000000006</v>
      </c>
      <c r="O59" s="9">
        <f t="shared" si="13"/>
        <v>32.56</v>
      </c>
      <c r="P59" s="20">
        <f t="shared" si="14"/>
        <v>56.26</v>
      </c>
      <c r="Q59" s="8">
        <v>7</v>
      </c>
      <c r="R59" s="8"/>
      <c r="S59" s="8"/>
    </row>
    <row r="60" spans="1:19" ht="40.5" customHeight="1">
      <c r="A60" s="8">
        <v>57</v>
      </c>
      <c r="B60" s="9"/>
      <c r="C60" s="8"/>
      <c r="D60" s="10" t="s">
        <v>181</v>
      </c>
      <c r="E60" s="10" t="s">
        <v>148</v>
      </c>
      <c r="F60" s="10" t="s">
        <v>182</v>
      </c>
      <c r="G60" s="11" t="s">
        <v>150</v>
      </c>
      <c r="H60" s="10" t="s">
        <v>202</v>
      </c>
      <c r="I60" s="18" t="s">
        <v>203</v>
      </c>
      <c r="J60" s="9">
        <v>38.799999999999997</v>
      </c>
      <c r="K60" s="9"/>
      <c r="L60" s="9">
        <f t="shared" si="11"/>
        <v>38.799999999999997</v>
      </c>
      <c r="M60" s="19">
        <f t="shared" si="12"/>
        <v>23.28</v>
      </c>
      <c r="N60" s="9">
        <v>78</v>
      </c>
      <c r="O60" s="9">
        <f t="shared" si="13"/>
        <v>31.2</v>
      </c>
      <c r="P60" s="20">
        <f t="shared" si="14"/>
        <v>54.48</v>
      </c>
      <c r="Q60" s="8">
        <v>8</v>
      </c>
      <c r="R60" s="8"/>
      <c r="S60" s="8"/>
    </row>
    <row r="61" spans="1:19" ht="40.5" customHeight="1">
      <c r="A61" s="8">
        <v>58</v>
      </c>
      <c r="B61" s="9"/>
      <c r="C61" s="8"/>
      <c r="D61" s="10" t="s">
        <v>181</v>
      </c>
      <c r="E61" s="10" t="s">
        <v>148</v>
      </c>
      <c r="F61" s="10" t="s">
        <v>182</v>
      </c>
      <c r="G61" s="11" t="s">
        <v>150</v>
      </c>
      <c r="H61" s="10" t="s">
        <v>204</v>
      </c>
      <c r="I61" s="18" t="s">
        <v>205</v>
      </c>
      <c r="J61" s="9">
        <v>39.5</v>
      </c>
      <c r="K61" s="9"/>
      <c r="L61" s="9">
        <f t="shared" si="11"/>
        <v>39.5</v>
      </c>
      <c r="M61" s="19">
        <f t="shared" si="12"/>
        <v>23.7</v>
      </c>
      <c r="N61" s="9">
        <v>75</v>
      </c>
      <c r="O61" s="9">
        <f t="shared" si="13"/>
        <v>30</v>
      </c>
      <c r="P61" s="20">
        <f t="shared" si="14"/>
        <v>53.7</v>
      </c>
      <c r="Q61" s="8">
        <v>9</v>
      </c>
      <c r="R61" s="8"/>
      <c r="S61" s="8"/>
    </row>
    <row r="62" spans="1:19" ht="40.5" customHeight="1">
      <c r="A62" s="8">
        <v>59</v>
      </c>
      <c r="B62" s="9"/>
      <c r="C62" s="8"/>
      <c r="D62" s="10" t="s">
        <v>181</v>
      </c>
      <c r="E62" s="10" t="s">
        <v>148</v>
      </c>
      <c r="F62" s="10" t="s">
        <v>182</v>
      </c>
      <c r="G62" s="11" t="s">
        <v>150</v>
      </c>
      <c r="H62" s="10" t="s">
        <v>206</v>
      </c>
      <c r="I62" s="18" t="s">
        <v>207</v>
      </c>
      <c r="J62" s="9">
        <v>35.799999999999997</v>
      </c>
      <c r="K62" s="9"/>
      <c r="L62" s="9">
        <f t="shared" si="11"/>
        <v>35.799999999999997</v>
      </c>
      <c r="M62" s="19">
        <f t="shared" si="12"/>
        <v>21.48</v>
      </c>
      <c r="N62" s="9">
        <v>73.400000000000006</v>
      </c>
      <c r="O62" s="9">
        <f t="shared" si="13"/>
        <v>29.36</v>
      </c>
      <c r="P62" s="20">
        <f t="shared" si="14"/>
        <v>50.84</v>
      </c>
      <c r="Q62" s="8">
        <v>10</v>
      </c>
      <c r="R62" s="8"/>
      <c r="S62" s="8"/>
    </row>
    <row r="63" spans="1:19" ht="40.5" customHeight="1">
      <c r="A63" s="8">
        <v>60</v>
      </c>
      <c r="B63" s="9"/>
      <c r="C63" s="8"/>
      <c r="D63" s="10" t="s">
        <v>181</v>
      </c>
      <c r="E63" s="10" t="s">
        <v>148</v>
      </c>
      <c r="F63" s="10" t="s">
        <v>182</v>
      </c>
      <c r="G63" s="11" t="s">
        <v>150</v>
      </c>
      <c r="H63" s="10" t="s">
        <v>208</v>
      </c>
      <c r="I63" s="18" t="s">
        <v>209</v>
      </c>
      <c r="J63" s="9">
        <v>32</v>
      </c>
      <c r="K63" s="9"/>
      <c r="L63" s="9">
        <f t="shared" si="11"/>
        <v>32</v>
      </c>
      <c r="M63" s="19">
        <f t="shared" si="12"/>
        <v>19.2</v>
      </c>
      <c r="N63" s="9">
        <v>71</v>
      </c>
      <c r="O63" s="9">
        <f t="shared" si="13"/>
        <v>28.4</v>
      </c>
      <c r="P63" s="20">
        <f t="shared" si="14"/>
        <v>47.6</v>
      </c>
      <c r="Q63" s="8">
        <v>11</v>
      </c>
      <c r="R63" s="8"/>
      <c r="S63" s="8"/>
    </row>
    <row r="64" spans="1:19" ht="40.5" customHeight="1">
      <c r="A64" s="8">
        <v>61</v>
      </c>
      <c r="B64" s="9"/>
      <c r="C64" s="8"/>
      <c r="D64" s="10" t="s">
        <v>181</v>
      </c>
      <c r="E64" s="10" t="s">
        <v>148</v>
      </c>
      <c r="F64" s="10" t="s">
        <v>182</v>
      </c>
      <c r="G64" s="11" t="s">
        <v>150</v>
      </c>
      <c r="H64" s="10" t="s">
        <v>210</v>
      </c>
      <c r="I64" s="18" t="s">
        <v>211</v>
      </c>
      <c r="J64" s="9">
        <v>32.5</v>
      </c>
      <c r="K64" s="9"/>
      <c r="L64" s="9">
        <f t="shared" si="11"/>
        <v>32.5</v>
      </c>
      <c r="M64" s="19">
        <f t="shared" si="12"/>
        <v>19.5</v>
      </c>
      <c r="N64" s="9">
        <v>0</v>
      </c>
      <c r="O64" s="9">
        <f t="shared" si="13"/>
        <v>0</v>
      </c>
      <c r="P64" s="20">
        <f t="shared" si="14"/>
        <v>19.5</v>
      </c>
      <c r="Q64" s="8">
        <v>12</v>
      </c>
      <c r="R64" s="8"/>
      <c r="S64" s="8"/>
    </row>
    <row r="65" spans="1:19" ht="40.5" customHeight="1">
      <c r="A65" s="8">
        <v>62</v>
      </c>
      <c r="B65" s="9" t="s">
        <v>212</v>
      </c>
      <c r="C65" s="8" t="s">
        <v>21</v>
      </c>
      <c r="D65" s="10" t="s">
        <v>213</v>
      </c>
      <c r="E65" s="10" t="s">
        <v>148</v>
      </c>
      <c r="F65" s="10" t="s">
        <v>214</v>
      </c>
      <c r="G65" s="11" t="s">
        <v>215</v>
      </c>
      <c r="H65" s="10" t="s">
        <v>216</v>
      </c>
      <c r="I65" s="18" t="s">
        <v>217</v>
      </c>
      <c r="J65" s="9">
        <v>77</v>
      </c>
      <c r="K65" s="9"/>
      <c r="L65" s="9">
        <f t="shared" si="11"/>
        <v>77</v>
      </c>
      <c r="M65" s="19">
        <f t="shared" si="12"/>
        <v>46.2</v>
      </c>
      <c r="N65" s="9">
        <v>83.2</v>
      </c>
      <c r="O65" s="9">
        <f t="shared" si="13"/>
        <v>33.28</v>
      </c>
      <c r="P65" s="20">
        <f t="shared" si="14"/>
        <v>79.48</v>
      </c>
      <c r="Q65" s="8">
        <v>1</v>
      </c>
      <c r="R65" s="24" t="s">
        <v>27</v>
      </c>
      <c r="S65" s="8"/>
    </row>
    <row r="66" spans="1:19" ht="40.5" customHeight="1">
      <c r="A66" s="8">
        <v>63</v>
      </c>
      <c r="B66" s="9" t="s">
        <v>218</v>
      </c>
      <c r="C66" s="8" t="s">
        <v>40</v>
      </c>
      <c r="D66" s="10" t="s">
        <v>213</v>
      </c>
      <c r="E66" s="10" t="s">
        <v>148</v>
      </c>
      <c r="F66" s="10" t="s">
        <v>214</v>
      </c>
      <c r="G66" s="11" t="s">
        <v>215</v>
      </c>
      <c r="H66" s="10" t="s">
        <v>219</v>
      </c>
      <c r="I66" s="18" t="s">
        <v>220</v>
      </c>
      <c r="J66" s="9">
        <v>54.3</v>
      </c>
      <c r="K66" s="9"/>
      <c r="L66" s="9">
        <f t="shared" si="11"/>
        <v>54.3</v>
      </c>
      <c r="M66" s="19">
        <f t="shared" si="12"/>
        <v>32.58</v>
      </c>
      <c r="N66" s="9">
        <v>87.6</v>
      </c>
      <c r="O66" s="9">
        <f t="shared" si="13"/>
        <v>35.04</v>
      </c>
      <c r="P66" s="20">
        <f t="shared" si="14"/>
        <v>67.62</v>
      </c>
      <c r="Q66" s="8">
        <v>2</v>
      </c>
      <c r="R66" s="24" t="s">
        <v>27</v>
      </c>
      <c r="S66" s="8"/>
    </row>
    <row r="67" spans="1:19" ht="40.5" customHeight="1">
      <c r="A67" s="8">
        <v>64</v>
      </c>
      <c r="B67" s="9" t="s">
        <v>221</v>
      </c>
      <c r="C67" s="8" t="s">
        <v>40</v>
      </c>
      <c r="D67" s="10" t="s">
        <v>213</v>
      </c>
      <c r="E67" s="10" t="s">
        <v>148</v>
      </c>
      <c r="F67" s="10" t="s">
        <v>214</v>
      </c>
      <c r="G67" s="11" t="s">
        <v>215</v>
      </c>
      <c r="H67" s="10" t="s">
        <v>222</v>
      </c>
      <c r="I67" s="18" t="s">
        <v>223</v>
      </c>
      <c r="J67" s="9">
        <v>57</v>
      </c>
      <c r="K67" s="9"/>
      <c r="L67" s="9">
        <f t="shared" si="11"/>
        <v>57</v>
      </c>
      <c r="M67" s="19">
        <f t="shared" si="12"/>
        <v>34.200000000000003</v>
      </c>
      <c r="N67" s="9">
        <v>75.2</v>
      </c>
      <c r="O67" s="9">
        <f t="shared" si="13"/>
        <v>30.08</v>
      </c>
      <c r="P67" s="20">
        <f t="shared" si="14"/>
        <v>64.28</v>
      </c>
      <c r="Q67" s="8">
        <v>3</v>
      </c>
      <c r="R67" s="24" t="s">
        <v>27</v>
      </c>
      <c r="S67" s="8"/>
    </row>
    <row r="68" spans="1:19" ht="40.5" customHeight="1">
      <c r="A68" s="8">
        <v>65</v>
      </c>
      <c r="B68" s="9"/>
      <c r="C68" s="8"/>
      <c r="D68" s="10" t="s">
        <v>213</v>
      </c>
      <c r="E68" s="10" t="s">
        <v>148</v>
      </c>
      <c r="F68" s="10" t="s">
        <v>214</v>
      </c>
      <c r="G68" s="11" t="s">
        <v>215</v>
      </c>
      <c r="H68" s="10" t="s">
        <v>224</v>
      </c>
      <c r="I68" s="18" t="s">
        <v>225</v>
      </c>
      <c r="J68" s="9">
        <v>53</v>
      </c>
      <c r="K68" s="9"/>
      <c r="L68" s="9">
        <f t="shared" si="11"/>
        <v>53</v>
      </c>
      <c r="M68" s="19">
        <f t="shared" si="12"/>
        <v>31.8</v>
      </c>
      <c r="N68" s="9">
        <v>75.599999999999994</v>
      </c>
      <c r="O68" s="9">
        <f t="shared" si="13"/>
        <v>30.24</v>
      </c>
      <c r="P68" s="20">
        <f t="shared" si="14"/>
        <v>62.04</v>
      </c>
      <c r="Q68" s="8">
        <v>4</v>
      </c>
      <c r="R68" s="8"/>
      <c r="S68" s="8"/>
    </row>
    <row r="69" spans="1:19" ht="40.5" customHeight="1">
      <c r="A69" s="8">
        <v>66</v>
      </c>
      <c r="B69" s="9"/>
      <c r="C69" s="8"/>
      <c r="D69" s="10" t="s">
        <v>213</v>
      </c>
      <c r="E69" s="10" t="s">
        <v>148</v>
      </c>
      <c r="F69" s="10" t="s">
        <v>214</v>
      </c>
      <c r="G69" s="11" t="s">
        <v>215</v>
      </c>
      <c r="H69" s="10" t="s">
        <v>226</v>
      </c>
      <c r="I69" s="18" t="s">
        <v>227</v>
      </c>
      <c r="J69" s="9">
        <v>46</v>
      </c>
      <c r="K69" s="9">
        <v>4</v>
      </c>
      <c r="L69" s="9">
        <f t="shared" si="11"/>
        <v>50</v>
      </c>
      <c r="M69" s="19">
        <f t="shared" si="12"/>
        <v>30</v>
      </c>
      <c r="N69" s="9">
        <v>78</v>
      </c>
      <c r="O69" s="9">
        <f t="shared" si="13"/>
        <v>31.2</v>
      </c>
      <c r="P69" s="20">
        <f t="shared" si="14"/>
        <v>61.2</v>
      </c>
      <c r="Q69" s="8">
        <v>5</v>
      </c>
      <c r="R69" s="8"/>
      <c r="S69" s="24" t="s">
        <v>228</v>
      </c>
    </row>
    <row r="70" spans="1:19" ht="40.5" customHeight="1">
      <c r="A70" s="8">
        <v>67</v>
      </c>
      <c r="B70" s="9"/>
      <c r="C70" s="8"/>
      <c r="D70" s="10" t="s">
        <v>213</v>
      </c>
      <c r="E70" s="10" t="s">
        <v>148</v>
      </c>
      <c r="F70" s="10" t="s">
        <v>214</v>
      </c>
      <c r="G70" s="11" t="s">
        <v>215</v>
      </c>
      <c r="H70" s="10" t="s">
        <v>229</v>
      </c>
      <c r="I70" s="18" t="s">
        <v>230</v>
      </c>
      <c r="J70" s="9">
        <v>51.5</v>
      </c>
      <c r="K70" s="9"/>
      <c r="L70" s="9">
        <f t="shared" si="11"/>
        <v>51.5</v>
      </c>
      <c r="M70" s="19">
        <f t="shared" si="12"/>
        <v>30.9</v>
      </c>
      <c r="N70" s="9">
        <v>72.8</v>
      </c>
      <c r="O70" s="9">
        <f t="shared" si="13"/>
        <v>29.12</v>
      </c>
      <c r="P70" s="20">
        <f t="shared" si="14"/>
        <v>60.02</v>
      </c>
      <c r="Q70" s="8">
        <v>6</v>
      </c>
      <c r="R70" s="8"/>
      <c r="S70" s="8"/>
    </row>
    <row r="71" spans="1:19" ht="40.5" customHeight="1">
      <c r="A71" s="8">
        <v>68</v>
      </c>
      <c r="B71" s="9"/>
      <c r="C71" s="8"/>
      <c r="D71" s="10" t="s">
        <v>213</v>
      </c>
      <c r="E71" s="10" t="s">
        <v>148</v>
      </c>
      <c r="F71" s="10" t="s">
        <v>214</v>
      </c>
      <c r="G71" s="11" t="s">
        <v>215</v>
      </c>
      <c r="H71" s="10" t="s">
        <v>231</v>
      </c>
      <c r="I71" s="18" t="s">
        <v>232</v>
      </c>
      <c r="J71" s="9">
        <v>46.5</v>
      </c>
      <c r="K71" s="9"/>
      <c r="L71" s="9">
        <v>46.5</v>
      </c>
      <c r="M71" s="19">
        <f t="shared" si="12"/>
        <v>27.9</v>
      </c>
      <c r="N71" s="9">
        <v>73.599999999999994</v>
      </c>
      <c r="O71" s="9">
        <f t="shared" si="13"/>
        <v>29.44</v>
      </c>
      <c r="P71" s="20">
        <f t="shared" si="14"/>
        <v>57.34</v>
      </c>
      <c r="Q71" s="8">
        <v>7</v>
      </c>
      <c r="R71" s="8"/>
      <c r="S71" s="24"/>
    </row>
    <row r="72" spans="1:19" ht="40.5" customHeight="1">
      <c r="A72" s="8">
        <v>69</v>
      </c>
      <c r="B72" s="9" t="s">
        <v>233</v>
      </c>
      <c r="C72" s="8" t="s">
        <v>40</v>
      </c>
      <c r="D72" s="10" t="s">
        <v>234</v>
      </c>
      <c r="E72" s="10" t="s">
        <v>148</v>
      </c>
      <c r="F72" s="10" t="s">
        <v>235</v>
      </c>
      <c r="G72" s="11" t="s">
        <v>74</v>
      </c>
      <c r="H72" s="10" t="s">
        <v>236</v>
      </c>
      <c r="I72" s="18" t="s">
        <v>237</v>
      </c>
      <c r="J72" s="9">
        <v>53.5</v>
      </c>
      <c r="K72" s="9"/>
      <c r="L72" s="9">
        <f t="shared" ref="L72:L83" si="15">J72+K72</f>
        <v>53.5</v>
      </c>
      <c r="M72" s="19">
        <f t="shared" si="12"/>
        <v>32.1</v>
      </c>
      <c r="N72" s="9">
        <v>82.8</v>
      </c>
      <c r="O72" s="9">
        <f t="shared" si="13"/>
        <v>33.119999999999997</v>
      </c>
      <c r="P72" s="20">
        <f t="shared" si="14"/>
        <v>65.22</v>
      </c>
      <c r="Q72" s="8">
        <v>1</v>
      </c>
      <c r="R72" s="24" t="s">
        <v>27</v>
      </c>
      <c r="S72" s="24" t="s">
        <v>140</v>
      </c>
    </row>
    <row r="73" spans="1:19" ht="40.5" customHeight="1">
      <c r="A73" s="8">
        <v>70</v>
      </c>
      <c r="B73" s="9" t="s">
        <v>238</v>
      </c>
      <c r="C73" s="8" t="s">
        <v>40</v>
      </c>
      <c r="D73" s="10" t="s">
        <v>234</v>
      </c>
      <c r="E73" s="10" t="s">
        <v>148</v>
      </c>
      <c r="F73" s="10" t="s">
        <v>235</v>
      </c>
      <c r="G73" s="11" t="s">
        <v>74</v>
      </c>
      <c r="H73" s="10" t="s">
        <v>239</v>
      </c>
      <c r="I73" s="18" t="s">
        <v>240</v>
      </c>
      <c r="J73" s="9">
        <v>51.5</v>
      </c>
      <c r="K73" s="9"/>
      <c r="L73" s="9">
        <f t="shared" si="15"/>
        <v>51.5</v>
      </c>
      <c r="M73" s="19">
        <f t="shared" si="12"/>
        <v>30.9</v>
      </c>
      <c r="N73" s="9">
        <v>78</v>
      </c>
      <c r="O73" s="9">
        <f t="shared" si="13"/>
        <v>31.2</v>
      </c>
      <c r="P73" s="20">
        <f t="shared" si="14"/>
        <v>62.1</v>
      </c>
      <c r="Q73" s="8">
        <v>2</v>
      </c>
      <c r="R73" s="24" t="s">
        <v>27</v>
      </c>
      <c r="S73" s="24" t="s">
        <v>140</v>
      </c>
    </row>
    <row r="74" spans="1:19" ht="40.5" customHeight="1">
      <c r="A74" s="8">
        <v>71</v>
      </c>
      <c r="B74" s="9"/>
      <c r="C74" s="8"/>
      <c r="D74" s="10" t="s">
        <v>234</v>
      </c>
      <c r="E74" s="10" t="s">
        <v>148</v>
      </c>
      <c r="F74" s="10" t="s">
        <v>235</v>
      </c>
      <c r="G74" s="11" t="s">
        <v>74</v>
      </c>
      <c r="H74" s="10" t="s">
        <v>241</v>
      </c>
      <c r="I74" s="18" t="s">
        <v>242</v>
      </c>
      <c r="J74" s="9">
        <v>43.3</v>
      </c>
      <c r="K74" s="9"/>
      <c r="L74" s="9">
        <f t="shared" si="15"/>
        <v>43.3</v>
      </c>
      <c r="M74" s="19">
        <f t="shared" si="12"/>
        <v>25.98</v>
      </c>
      <c r="N74" s="9">
        <v>84.8</v>
      </c>
      <c r="O74" s="9">
        <f t="shared" si="13"/>
        <v>33.92</v>
      </c>
      <c r="P74" s="20">
        <f t="shared" si="14"/>
        <v>59.9</v>
      </c>
      <c r="Q74" s="8">
        <v>3</v>
      </c>
      <c r="R74" s="8"/>
      <c r="S74" s="24" t="s">
        <v>140</v>
      </c>
    </row>
    <row r="75" spans="1:19" ht="40.5" customHeight="1">
      <c r="A75" s="8">
        <v>72</v>
      </c>
      <c r="B75" s="9"/>
      <c r="C75" s="8"/>
      <c r="D75" s="10" t="s">
        <v>234</v>
      </c>
      <c r="E75" s="10" t="s">
        <v>148</v>
      </c>
      <c r="F75" s="10" t="s">
        <v>235</v>
      </c>
      <c r="G75" s="11" t="s">
        <v>74</v>
      </c>
      <c r="H75" s="10" t="s">
        <v>243</v>
      </c>
      <c r="I75" s="18" t="s">
        <v>244</v>
      </c>
      <c r="J75" s="9">
        <v>44.8</v>
      </c>
      <c r="K75" s="9"/>
      <c r="L75" s="9">
        <f t="shared" si="15"/>
        <v>44.8</v>
      </c>
      <c r="M75" s="19">
        <f t="shared" si="12"/>
        <v>26.88</v>
      </c>
      <c r="N75" s="9">
        <v>76.400000000000006</v>
      </c>
      <c r="O75" s="9">
        <f t="shared" si="13"/>
        <v>30.56</v>
      </c>
      <c r="P75" s="20">
        <f t="shared" si="14"/>
        <v>57.44</v>
      </c>
      <c r="Q75" s="8">
        <v>4</v>
      </c>
      <c r="R75" s="8"/>
      <c r="S75" s="24" t="s">
        <v>140</v>
      </c>
    </row>
    <row r="76" spans="1:19" ht="40.5" customHeight="1">
      <c r="A76" s="8">
        <v>73</v>
      </c>
      <c r="B76" s="9"/>
      <c r="C76" s="8"/>
      <c r="D76" s="10" t="s">
        <v>234</v>
      </c>
      <c r="E76" s="10" t="s">
        <v>148</v>
      </c>
      <c r="F76" s="10" t="s">
        <v>235</v>
      </c>
      <c r="G76" s="11" t="s">
        <v>74</v>
      </c>
      <c r="H76" s="10" t="s">
        <v>245</v>
      </c>
      <c r="I76" s="18" t="s">
        <v>246</v>
      </c>
      <c r="J76" s="9">
        <v>44</v>
      </c>
      <c r="K76" s="9"/>
      <c r="L76" s="9">
        <f t="shared" si="15"/>
        <v>44</v>
      </c>
      <c r="M76" s="19">
        <f t="shared" si="12"/>
        <v>26.4</v>
      </c>
      <c r="N76" s="9">
        <v>75.599999999999994</v>
      </c>
      <c r="O76" s="9">
        <f t="shared" si="13"/>
        <v>30.24</v>
      </c>
      <c r="P76" s="20">
        <f t="shared" si="14"/>
        <v>56.64</v>
      </c>
      <c r="Q76" s="8">
        <v>5</v>
      </c>
      <c r="R76" s="8"/>
      <c r="S76" s="24" t="s">
        <v>140</v>
      </c>
    </row>
    <row r="77" spans="1:19" ht="45" customHeight="1">
      <c r="A77" s="8">
        <v>74</v>
      </c>
      <c r="B77" s="9" t="s">
        <v>247</v>
      </c>
      <c r="C77" s="8" t="s">
        <v>40</v>
      </c>
      <c r="D77" s="10" t="s">
        <v>248</v>
      </c>
      <c r="E77" s="10" t="s">
        <v>249</v>
      </c>
      <c r="F77" s="10" t="s">
        <v>149</v>
      </c>
      <c r="G77" s="11" t="s">
        <v>215</v>
      </c>
      <c r="H77" s="10" t="s">
        <v>250</v>
      </c>
      <c r="I77" s="18" t="s">
        <v>251</v>
      </c>
      <c r="J77" s="9">
        <v>73</v>
      </c>
      <c r="K77" s="9"/>
      <c r="L77" s="9">
        <f t="shared" si="15"/>
        <v>73</v>
      </c>
      <c r="M77" s="19">
        <f t="shared" si="12"/>
        <v>43.8</v>
      </c>
      <c r="N77" s="9">
        <v>80</v>
      </c>
      <c r="O77" s="9">
        <f t="shared" si="13"/>
        <v>32</v>
      </c>
      <c r="P77" s="20">
        <f t="shared" si="14"/>
        <v>75.8</v>
      </c>
      <c r="Q77" s="8">
        <v>1</v>
      </c>
      <c r="R77" s="24" t="s">
        <v>27</v>
      </c>
      <c r="S77" s="24" t="s">
        <v>140</v>
      </c>
    </row>
    <row r="78" spans="1:19" ht="40.5" customHeight="1">
      <c r="A78" s="8">
        <v>75</v>
      </c>
      <c r="B78" s="9" t="s">
        <v>252</v>
      </c>
      <c r="C78" s="8" t="s">
        <v>21</v>
      </c>
      <c r="D78" s="10" t="s">
        <v>248</v>
      </c>
      <c r="E78" s="10" t="s">
        <v>249</v>
      </c>
      <c r="F78" s="10" t="s">
        <v>149</v>
      </c>
      <c r="G78" s="11" t="s">
        <v>215</v>
      </c>
      <c r="H78" s="10" t="s">
        <v>253</v>
      </c>
      <c r="I78" s="18" t="s">
        <v>254</v>
      </c>
      <c r="J78" s="9">
        <v>64</v>
      </c>
      <c r="K78" s="9"/>
      <c r="L78" s="9">
        <f t="shared" si="15"/>
        <v>64</v>
      </c>
      <c r="M78" s="19">
        <f t="shared" si="12"/>
        <v>38.4</v>
      </c>
      <c r="N78" s="9">
        <v>82</v>
      </c>
      <c r="O78" s="9">
        <f t="shared" si="13"/>
        <v>32.799999999999997</v>
      </c>
      <c r="P78" s="20">
        <f t="shared" si="14"/>
        <v>71.2</v>
      </c>
      <c r="Q78" s="8">
        <v>2</v>
      </c>
      <c r="R78" s="24" t="s">
        <v>27</v>
      </c>
      <c r="S78" s="24" t="s">
        <v>140</v>
      </c>
    </row>
    <row r="79" spans="1:19" ht="40.5" customHeight="1">
      <c r="A79" s="8">
        <v>76</v>
      </c>
      <c r="B79" s="9" t="s">
        <v>255</v>
      </c>
      <c r="C79" s="8" t="s">
        <v>21</v>
      </c>
      <c r="D79" s="10" t="s">
        <v>248</v>
      </c>
      <c r="E79" s="10" t="s">
        <v>249</v>
      </c>
      <c r="F79" s="10" t="s">
        <v>149</v>
      </c>
      <c r="G79" s="11" t="s">
        <v>215</v>
      </c>
      <c r="H79" s="10" t="s">
        <v>256</v>
      </c>
      <c r="I79" s="18" t="s">
        <v>257</v>
      </c>
      <c r="J79" s="9">
        <v>55</v>
      </c>
      <c r="K79" s="9"/>
      <c r="L79" s="9">
        <f t="shared" si="15"/>
        <v>55</v>
      </c>
      <c r="M79" s="19">
        <f t="shared" si="12"/>
        <v>33</v>
      </c>
      <c r="N79" s="9">
        <v>83</v>
      </c>
      <c r="O79" s="9">
        <f t="shared" si="13"/>
        <v>33.200000000000003</v>
      </c>
      <c r="P79" s="20">
        <f t="shared" si="14"/>
        <v>66.2</v>
      </c>
      <c r="Q79" s="8">
        <v>3</v>
      </c>
      <c r="R79" s="24" t="s">
        <v>27</v>
      </c>
      <c r="S79" s="8"/>
    </row>
    <row r="80" spans="1:19" ht="57" customHeight="1">
      <c r="A80" s="8">
        <v>77</v>
      </c>
      <c r="B80" s="9"/>
      <c r="C80" s="8"/>
      <c r="D80" s="10" t="s">
        <v>248</v>
      </c>
      <c r="E80" s="10" t="s">
        <v>249</v>
      </c>
      <c r="F80" s="10" t="s">
        <v>149</v>
      </c>
      <c r="G80" s="11" t="s">
        <v>215</v>
      </c>
      <c r="H80" s="10" t="s">
        <v>258</v>
      </c>
      <c r="I80" s="18" t="s">
        <v>259</v>
      </c>
      <c r="J80" s="9">
        <v>53.5</v>
      </c>
      <c r="K80" s="9">
        <v>4</v>
      </c>
      <c r="L80" s="9">
        <f t="shared" si="15"/>
        <v>57.5</v>
      </c>
      <c r="M80" s="19">
        <f t="shared" si="12"/>
        <v>34.5</v>
      </c>
      <c r="N80" s="9">
        <v>78.400000000000006</v>
      </c>
      <c r="O80" s="9">
        <f t="shared" si="13"/>
        <v>31.36</v>
      </c>
      <c r="P80" s="20">
        <f t="shared" si="14"/>
        <v>65.86</v>
      </c>
      <c r="Q80" s="8">
        <v>4</v>
      </c>
      <c r="R80" s="8"/>
      <c r="S80" s="24" t="s">
        <v>260</v>
      </c>
    </row>
    <row r="81" spans="1:19" ht="40.5" customHeight="1">
      <c r="A81" s="8">
        <v>78</v>
      </c>
      <c r="B81" s="9"/>
      <c r="C81" s="8"/>
      <c r="D81" s="10" t="s">
        <v>248</v>
      </c>
      <c r="E81" s="10" t="s">
        <v>249</v>
      </c>
      <c r="F81" s="10" t="s">
        <v>149</v>
      </c>
      <c r="G81" s="11" t="s">
        <v>215</v>
      </c>
      <c r="H81" s="10" t="s">
        <v>261</v>
      </c>
      <c r="I81" s="18" t="s">
        <v>262</v>
      </c>
      <c r="J81" s="9">
        <v>52.3</v>
      </c>
      <c r="K81" s="9"/>
      <c r="L81" s="9">
        <f t="shared" si="15"/>
        <v>52.3</v>
      </c>
      <c r="M81" s="19">
        <f t="shared" si="12"/>
        <v>31.38</v>
      </c>
      <c r="N81" s="9">
        <v>73.599999999999994</v>
      </c>
      <c r="O81" s="9">
        <f t="shared" si="13"/>
        <v>29.44</v>
      </c>
      <c r="P81" s="20">
        <f t="shared" si="14"/>
        <v>60.82</v>
      </c>
      <c r="Q81" s="8">
        <v>5</v>
      </c>
      <c r="R81" s="8"/>
      <c r="S81" s="8"/>
    </row>
    <row r="82" spans="1:19" ht="40.5" customHeight="1">
      <c r="A82" s="8">
        <v>79</v>
      </c>
      <c r="B82" s="9"/>
      <c r="C82" s="8"/>
      <c r="D82" s="10" t="s">
        <v>248</v>
      </c>
      <c r="E82" s="10" t="s">
        <v>249</v>
      </c>
      <c r="F82" s="10" t="s">
        <v>149</v>
      </c>
      <c r="G82" s="11" t="s">
        <v>215</v>
      </c>
      <c r="H82" s="10" t="s">
        <v>263</v>
      </c>
      <c r="I82" s="18" t="s">
        <v>264</v>
      </c>
      <c r="J82" s="9">
        <v>51.3</v>
      </c>
      <c r="K82" s="9"/>
      <c r="L82" s="9">
        <f t="shared" si="15"/>
        <v>51.3</v>
      </c>
      <c r="M82" s="19">
        <f t="shared" si="12"/>
        <v>30.78</v>
      </c>
      <c r="N82" s="9">
        <v>74.400000000000006</v>
      </c>
      <c r="O82" s="9">
        <f t="shared" si="13"/>
        <v>29.76</v>
      </c>
      <c r="P82" s="20">
        <f t="shared" si="14"/>
        <v>60.54</v>
      </c>
      <c r="Q82" s="8">
        <v>6</v>
      </c>
      <c r="R82" s="8"/>
      <c r="S82" s="8"/>
    </row>
    <row r="83" spans="1:19" ht="40.5" customHeight="1">
      <c r="A83" s="8">
        <v>80</v>
      </c>
      <c r="B83" s="9"/>
      <c r="C83" s="8"/>
      <c r="D83" s="10" t="s">
        <v>248</v>
      </c>
      <c r="E83" s="10" t="s">
        <v>249</v>
      </c>
      <c r="F83" s="10" t="s">
        <v>149</v>
      </c>
      <c r="G83" s="11" t="s">
        <v>215</v>
      </c>
      <c r="H83" s="10" t="s">
        <v>265</v>
      </c>
      <c r="I83" s="18" t="s">
        <v>266</v>
      </c>
      <c r="J83" s="9">
        <v>42</v>
      </c>
      <c r="K83" s="9"/>
      <c r="L83" s="9">
        <f t="shared" si="15"/>
        <v>42</v>
      </c>
      <c r="M83" s="19">
        <f t="shared" si="12"/>
        <v>25.2</v>
      </c>
      <c r="N83" s="9">
        <v>72.599999999999994</v>
      </c>
      <c r="O83" s="9">
        <f t="shared" si="13"/>
        <v>29.04</v>
      </c>
      <c r="P83" s="20">
        <f t="shared" si="14"/>
        <v>54.24</v>
      </c>
      <c r="Q83" s="8">
        <v>7</v>
      </c>
      <c r="R83" s="8"/>
      <c r="S83" s="8"/>
    </row>
    <row r="84" spans="1:19" ht="40.5" customHeight="1">
      <c r="A84" s="8">
        <v>81</v>
      </c>
      <c r="B84" s="9" t="s">
        <v>267</v>
      </c>
      <c r="C84" s="8" t="s">
        <v>40</v>
      </c>
      <c r="D84" s="10" t="s">
        <v>268</v>
      </c>
      <c r="E84" s="10" t="s">
        <v>100</v>
      </c>
      <c r="F84" s="10" t="s">
        <v>269</v>
      </c>
      <c r="G84" s="11" t="s">
        <v>92</v>
      </c>
      <c r="H84" s="10" t="s">
        <v>270</v>
      </c>
      <c r="I84" s="18" t="s">
        <v>271</v>
      </c>
      <c r="J84" s="9">
        <v>50.5</v>
      </c>
      <c r="K84" s="9"/>
      <c r="L84" s="9">
        <f t="shared" ref="L84" si="16">J84+K84</f>
        <v>50.5</v>
      </c>
      <c r="M84" s="19">
        <f t="shared" ref="M84" si="17">L84*0.6</f>
        <v>30.3</v>
      </c>
      <c r="N84" s="9">
        <v>78</v>
      </c>
      <c r="O84" s="9">
        <f t="shared" ref="O84" si="18">N84*0.4</f>
        <v>31.2</v>
      </c>
      <c r="P84" s="20">
        <f t="shared" ref="P84" si="19">M84+O84</f>
        <v>61.5</v>
      </c>
      <c r="Q84" s="8">
        <v>1</v>
      </c>
      <c r="R84" s="24" t="s">
        <v>27</v>
      </c>
      <c r="S84" s="8"/>
    </row>
  </sheetData>
  <autoFilter ref="A2:S84">
    <sortState ref="A2:S84">
      <sortCondition descending="1" ref="P4"/>
    </sortState>
    <extLst/>
  </autoFilter>
  <mergeCells count="20">
    <mergeCell ref="P2:P3"/>
    <mergeCell ref="Q2:Q3"/>
    <mergeCell ref="R2:R3"/>
    <mergeCell ref="S2:S3"/>
    <mergeCell ref="A1:S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honeticPr fontId="9" type="noConversion"/>
  <pageMargins left="0.33819444444444402" right="0.16875000000000001" top="0.74791666666666701" bottom="0.59027777777777801" header="0.31458333333333299" footer="0.31458333333333299"/>
  <pageSetup paperSize="9" scale="80" orientation="landscape"/>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P R 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2020-12-15T03:40:00Z</cp:lastPrinted>
  <dcterms:created xsi:type="dcterms:W3CDTF">2020-08-24T09:40:00Z</dcterms:created>
  <dcterms:modified xsi:type="dcterms:W3CDTF">2020-12-15T08:41:43Z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