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村振兴衔接本级资金项目表" sheetId="1" r:id="rId1"/>
  </sheets>
  <definedNames>
    <definedName name="_xlnm._FilterDatabase" localSheetId="0" hidden="1">乡村振兴衔接本级资金项目表!$A$4:$U$4</definedName>
    <definedName name="_xlnm.Print_Titles" localSheetId="0">乡村振兴衔接本级资金项目表!$3:$4</definedName>
  </definedNames>
  <calcPr calcId="144525"/>
</workbook>
</file>

<file path=xl/sharedStrings.xml><?xml version="1.0" encoding="utf-8"?>
<sst xmlns="http://schemas.openxmlformats.org/spreadsheetml/2006/main" count="792" uniqueCount="206">
  <si>
    <t>2022年度本级财政衔接推进乡村振兴补助资金项目表</t>
  </si>
  <si>
    <t>序号</t>
  </si>
  <si>
    <t>项目名称</t>
  </si>
  <si>
    <t>项目类型</t>
  </si>
  <si>
    <t>项目子类型</t>
  </si>
  <si>
    <t>建设地点
（到村）</t>
  </si>
  <si>
    <t>项目建设详细内容及规模</t>
  </si>
  <si>
    <t>预算总投资（万元）</t>
  </si>
  <si>
    <t>资金来源（要说明资金来源层级）</t>
  </si>
  <si>
    <t>项目覆盖</t>
  </si>
  <si>
    <t>资金使用监管单位</t>
  </si>
  <si>
    <t>项目实施责任单位</t>
  </si>
  <si>
    <t>计划开工
时间</t>
  </si>
  <si>
    <t>计划完工
时间</t>
  </si>
  <si>
    <t>项目性质</t>
  </si>
  <si>
    <t>是否资产收益扶贫</t>
  </si>
  <si>
    <t>是否易地扶贫搬迁后扶项目</t>
  </si>
  <si>
    <t>备注</t>
  </si>
  <si>
    <t>总计</t>
  </si>
  <si>
    <t>其中：财政衔接补助资金</t>
  </si>
  <si>
    <t>总户数</t>
  </si>
  <si>
    <t>总人数</t>
  </si>
  <si>
    <t>脱贫户
户数</t>
  </si>
  <si>
    <t>脱贫
人数</t>
  </si>
  <si>
    <t>合计</t>
  </si>
  <si>
    <t>脱贫人口医疗保险个人缴费财政补助</t>
  </si>
  <si>
    <t>健康项目</t>
  </si>
  <si>
    <t>参加城乡居民基本医疗保险</t>
  </si>
  <si>
    <t>朝天区</t>
  </si>
  <si>
    <t>2022年度参加城乡居民医疗保险</t>
  </si>
  <si>
    <t>本级财政衔推进乡村振兴补助资金</t>
  </si>
  <si>
    <t>区财政局</t>
  </si>
  <si>
    <t>区医疗保障局</t>
  </si>
  <si>
    <t>到户类（其他）</t>
  </si>
  <si>
    <t>否</t>
  </si>
  <si>
    <t>脱贫人口养老保险财政代缴</t>
  </si>
  <si>
    <t>综合保障</t>
  </si>
  <si>
    <t>参加城乡居民基本养老保险</t>
  </si>
  <si>
    <t>“两类户”（返贫风险户、边缘易致贫户）风险基金</t>
  </si>
  <si>
    <t>接受临时救助</t>
  </si>
  <si>
    <t>区乡村振兴局</t>
  </si>
  <si>
    <t>朝天镇巩固脱贫攻坚成果档案建设</t>
  </si>
  <si>
    <t>其他</t>
  </si>
  <si>
    <t>朝天镇</t>
  </si>
  <si>
    <t>3万元/个乡镇，0.8万元/个脱贫村，0.45万元/个非脱贫村</t>
  </si>
  <si>
    <t>大滩镇巩固脱贫攻坚成果档案建设</t>
  </si>
  <si>
    <t>大滩镇</t>
  </si>
  <si>
    <t>沙河镇镇巩固脱贫攻坚成果档案建设</t>
  </si>
  <si>
    <t>沙河镇</t>
  </si>
  <si>
    <t>临溪乡巩固脱贫攻坚成果档案建设</t>
  </si>
  <si>
    <t>临溪乡</t>
  </si>
  <si>
    <t>麻柳乡巩固脱贫攻坚成果档案建设</t>
  </si>
  <si>
    <t>麻柳乡</t>
  </si>
  <si>
    <t>羊木镇巩固脱贫攻坚成果档案建设</t>
  </si>
  <si>
    <t>羊木镇</t>
  </si>
  <si>
    <t>水磨沟镇巩固脱贫攻坚成果档案建设</t>
  </si>
  <si>
    <t>水磨沟镇</t>
  </si>
  <si>
    <t>李家镇巩固脱贫攻坚成果档案建设</t>
  </si>
  <si>
    <t>李家镇</t>
  </si>
  <si>
    <t>中子镇镇巩固脱贫攻坚成果档案建设</t>
  </si>
  <si>
    <t>中子镇</t>
  </si>
  <si>
    <t>两河口镇巩固脱贫攻坚成果档案建设</t>
  </si>
  <si>
    <t>两河口镇</t>
  </si>
  <si>
    <t>曾家镇巩固脱贫攻坚成果档案建设</t>
  </si>
  <si>
    <t>曾家镇</t>
  </si>
  <si>
    <t>云雾山镇巩固脱贫攻坚成果档案建设</t>
  </si>
  <si>
    <t>云雾山镇</t>
  </si>
  <si>
    <t>区乡村振兴局巩固脱贫攻坚成果档案建设</t>
  </si>
  <si>
    <t>巩固脱贫攻坚成果档案建设</t>
  </si>
  <si>
    <t>残疾人家庭无障碍设施建设及居家灵活就业项目</t>
  </si>
  <si>
    <t>生活条件改善</t>
  </si>
  <si>
    <t>厨房厕所圈舍等改造</t>
  </si>
  <si>
    <t>覆盖全区12个乡镇</t>
  </si>
  <si>
    <t>改厨、改厕、居家灵活就业、辅具适配等项目</t>
  </si>
  <si>
    <t>区财政局、区扶贫开发局</t>
  </si>
  <si>
    <t>区残联</t>
  </si>
  <si>
    <t>到户类（基建）</t>
  </si>
  <si>
    <t>2022年扶持村集体经济发展项目</t>
  </si>
  <si>
    <t>产业发展</t>
  </si>
  <si>
    <t>李家镇青林村</t>
  </si>
  <si>
    <t>建设320平方米中药材加工坊及配备相应设施设备。</t>
  </si>
  <si>
    <t>本级财政衔接推进乡村振兴补助资金</t>
  </si>
  <si>
    <t>区农业农村局</t>
  </si>
  <si>
    <t>李家镇人民政府</t>
  </si>
  <si>
    <t>2022.12</t>
  </si>
  <si>
    <t>产业类</t>
  </si>
  <si>
    <t>沙河镇元西村</t>
  </si>
  <si>
    <t>1、建小水果采摘园100亩及配套设施；2、改建元西村小学200平方米成农家乐；3、改（扩）建鱼塘约1200平方米及购买鱼苗。</t>
  </si>
  <si>
    <t>沙河镇人民政府</t>
  </si>
  <si>
    <t>曾家镇白鹰村</t>
  </si>
  <si>
    <t>改建村级闲置房1000㎡，改建为农家乐。农家乐规划标准间24间，休闲棋牌室6间，阳光房茶吧1间，多功能会议室1间，餐厅1间，停车场1个。</t>
  </si>
  <si>
    <t>曾家镇人民政府</t>
  </si>
  <si>
    <t>两河口镇老林村</t>
  </si>
  <si>
    <t>1、新建多功能会议室1间120平方米（配备相应硬件、软件）；2、元建草莓大棚2700㎡； 3、购置洒水车1辆。</t>
  </si>
  <si>
    <t>两河口镇人民政府</t>
  </si>
  <si>
    <t>羊木镇新塘村</t>
  </si>
  <si>
    <t>1、新建圈舍1200平方米；2、新建大棚3500平方米（配备管理用房。</t>
  </si>
  <si>
    <t>羊木镇人民政府</t>
  </si>
  <si>
    <t>云雾山镇花石村</t>
  </si>
  <si>
    <t>1、建设菌类棚架10000平方米； 2、增设分拣厂房1处（其中包括：烘干设备6台、分拣工作台5个、分拣厂房2间、存货库房2间）；3、机械设备及配套基础设施。</t>
  </si>
  <si>
    <t>云雾山镇人民政府</t>
  </si>
  <si>
    <t>水磨沟镇红坪村</t>
  </si>
  <si>
    <t>1、新建农产品销售平台1个（配套相关设施设备）；2、提升红坪小水果产业园60亩（配套完善相应基础设施）。</t>
  </si>
  <si>
    <t>水磨沟镇人民政府</t>
  </si>
  <si>
    <t>朝天区农有公司回龙沟肉牛养殖项目</t>
  </si>
  <si>
    <t>建标准化圈舍，引进种（肉）牛羊及购买设施设备以实际验收为准。</t>
  </si>
  <si>
    <t>45</t>
  </si>
  <si>
    <t>135</t>
  </si>
  <si>
    <t>10</t>
  </si>
  <si>
    <t>30</t>
  </si>
  <si>
    <t>朝天区农业农村局</t>
  </si>
  <si>
    <t>朝天区财家沟家庭农场肉羊养殖项目</t>
  </si>
  <si>
    <t>李家镇水观村</t>
  </si>
  <si>
    <t>云雾山镇金龙村肉羊养殖项目</t>
  </si>
  <si>
    <t>云雾山镇金龙村</t>
  </si>
  <si>
    <t>云雾山镇梧桐村肉羊养殖项目</t>
  </si>
  <si>
    <t>云雾山镇梧桐村</t>
  </si>
  <si>
    <t>云雾山镇三龙村肉牛养殖项目</t>
  </si>
  <si>
    <t>云雾山镇三龙村</t>
  </si>
  <si>
    <t>麻柳乡复兴社区肉牛养殖项目</t>
  </si>
  <si>
    <t>麻柳乡复兴社区</t>
  </si>
  <si>
    <t>麻柳乡人民政府</t>
  </si>
  <si>
    <t>麻柳乡石牌村肉牛养殖项目</t>
  </si>
  <si>
    <t>麻柳乡石牌村</t>
  </si>
  <si>
    <t>麻柳乡乔天村肉牛养殖项目</t>
  </si>
  <si>
    <t>麻柳乡乔天村</t>
  </si>
  <si>
    <t>麻柳乡石板村肉羊养殖项目</t>
  </si>
  <si>
    <t>麻柳乡石板村</t>
  </si>
  <si>
    <t>麻柳乡黄小村肉牛养殖项目</t>
  </si>
  <si>
    <t>麻柳乡黄小村</t>
  </si>
  <si>
    <t>大滩镇自然村肉牛养殖项目</t>
  </si>
  <si>
    <t>大滩镇自然村</t>
  </si>
  <si>
    <t>大滩镇人民政府</t>
  </si>
  <si>
    <t>大滩镇横梁村肉牛养殖项目</t>
  </si>
  <si>
    <t>大滩镇横梁村</t>
  </si>
  <si>
    <t>曾家镇大竹村肉牛养殖项目</t>
  </si>
  <si>
    <t>曾家镇大竹村</t>
  </si>
  <si>
    <t>曾家镇石鹰村肉牛养殖项目</t>
  </si>
  <si>
    <t>曾家镇石鹰村</t>
  </si>
  <si>
    <t>两河口镇永平村肉羊养殖项目</t>
  </si>
  <si>
    <t>两河口镇永平村</t>
  </si>
  <si>
    <t>临溪乡淖池村肉牛养殖项目</t>
  </si>
  <si>
    <t>临溪乡淖池村</t>
  </si>
  <si>
    <t>临溪乡人民政府</t>
  </si>
  <si>
    <t>沙河镇三湾村肉牛养殖项目</t>
  </si>
  <si>
    <t>沙河镇三湾村</t>
  </si>
  <si>
    <t>沙河镇元西村肉牛羊养殖项目</t>
  </si>
  <si>
    <t>羊木镇银岭村肉牛养殖项目</t>
  </si>
  <si>
    <t>羊木镇银岭村</t>
  </si>
  <si>
    <t>羊木镇金台社区肉牛养殖项目</t>
  </si>
  <si>
    <t>羊木镇金台社区</t>
  </si>
  <si>
    <t>羊木镇金顶村肉牛养殖项目</t>
  </si>
  <si>
    <t>羊木镇金顶村</t>
  </si>
  <si>
    <t>中子镇小屯村肉牛养殖项目</t>
  </si>
  <si>
    <t>中子镇小屯村</t>
  </si>
  <si>
    <t>中子镇人民政府</t>
  </si>
  <si>
    <t>中子镇五里村肉牛养殖项目</t>
  </si>
  <si>
    <t>中子镇五里村</t>
  </si>
  <si>
    <t>中子镇校场村肉牛养殖项目</t>
  </si>
  <si>
    <t>中子镇校场村</t>
  </si>
  <si>
    <t>中子镇清泉村肉牛养殖项目</t>
  </si>
  <si>
    <t>中子镇清泉村</t>
  </si>
  <si>
    <t>乡村振兴产业贷款风险补偿金</t>
  </si>
  <si>
    <t>开展乡村振兴产业贷款风险补偿</t>
  </si>
  <si>
    <t>两河口镇农华村农村人居环境整治项目</t>
  </si>
  <si>
    <t>两河口镇农华村</t>
  </si>
  <si>
    <t>改厨房26户、农村户用卫生厕所改造24户、新建生活污水处理三格化粪池20口，硬化入户路53户8250平方米。</t>
  </si>
  <si>
    <t>沙河镇鱼洞村农村人居环境整治项目</t>
  </si>
  <si>
    <t>入户路改造</t>
  </si>
  <si>
    <t>沙河镇鱼洞村</t>
  </si>
  <si>
    <t>改厨房10户、农村户用卫生厕所改造10户、新建生活污水处理三格化粪池10口，硬化入户路67户8000平方米。</t>
  </si>
  <si>
    <t>沙河镇元西村农村人居环境整治项目</t>
  </si>
  <si>
    <t>改厨房18户、农村户用卫生厕所改造12户、新建生活污水处理三格化粪池20口，硬化入户路64户10000平方米。</t>
  </si>
  <si>
    <t>羊木镇红岩村农村人居环境整治项目</t>
  </si>
  <si>
    <t>羊木镇红岩村</t>
  </si>
  <si>
    <t>改厨房37户、农村户用卫生厕所改造30户、新建生活污水处理三格化粪池13口，硬化入户路65户12000平方米。</t>
  </si>
  <si>
    <t>羊木镇金顶村农村人居环境整治项目</t>
  </si>
  <si>
    <t>改厨房17户、农村户用卫生厕所改造13户、新建生活污水处理三格化粪池10口，硬化入户路53户10000平方米。</t>
  </si>
  <si>
    <t>临溪乡桃树村农村人居环境整治项目</t>
  </si>
  <si>
    <t>临溪乡桃树村</t>
  </si>
  <si>
    <t>改厨房28户、农村户用卫生厕所改造20户、新建生活污水处理三格化粪池12口，硬化入户路85户8500平方米。</t>
  </si>
  <si>
    <t>云雾山镇中坝村农村人居环境整治项目</t>
  </si>
  <si>
    <t>云雾山镇中坝村</t>
  </si>
  <si>
    <t>改厨房60户、农村户用卫生厕所改造50户、新建生活污水处理三格化粪池40口，改圈20户400平方米，硬化入户路86户12000平方米。</t>
  </si>
  <si>
    <t>云雾山镇花石村村农村人居环境整治项目</t>
  </si>
  <si>
    <t>改厨房40户、农村户用卫生厕所改造50户、新建生活污水处理三格化粪池40口，硬化入户路160户11000平方米。</t>
  </si>
  <si>
    <t>朝天镇朝天村农村人居环境整治项目</t>
  </si>
  <si>
    <t>朝天镇朝天村</t>
  </si>
  <si>
    <t>改厨房65户、农村户用卫生厕所改造79户、新建生活污水处理三格化粪池20口，硬化入户路57户18000平方米。</t>
  </si>
  <si>
    <t>朝天镇双河村农村人居环境整治项目</t>
  </si>
  <si>
    <t>朝天镇双河村</t>
  </si>
  <si>
    <t>改厨房90户、农村户用卫生厕所改造91户、新建生活污水处理三格化粪池27口，硬化入户路63户17000平方米。</t>
  </si>
  <si>
    <t>朝天镇重岩村农村人居环境整治项目</t>
  </si>
  <si>
    <t>朝天镇重岩村</t>
  </si>
  <si>
    <t>改厨房57户、农村户用卫生厕所改造89户、新建生活污水处理三格化粪池12口，硬化入户路86户15000平方米。</t>
  </si>
  <si>
    <t>朝天镇文昌村农村人居环境整治项目</t>
  </si>
  <si>
    <t>朝天镇文昌村</t>
  </si>
  <si>
    <t>改厨房92户、农村户用卫生厕所改造126户、新建生活污水处理三格化粪池12口，硬化入户路126户16000平方米。</t>
  </si>
  <si>
    <t>中子镇宣河村农村人居环境整治项目</t>
  </si>
  <si>
    <t>中子镇宣河村</t>
  </si>
  <si>
    <t>改厨房100户、农村户用卫生厕所改造100户、新建生活污水处理三格化粪池20口，硬化入户路120户14000平方米。</t>
  </si>
  <si>
    <t>中子镇高车村农村人居环境整治项目</t>
  </si>
  <si>
    <t>中子镇高车村</t>
  </si>
  <si>
    <t>改厨房80户、农村户用卫生厕所改造80户、新建生活污水处理三格化粪池20口，硬化入户路100户13500平方米。</t>
  </si>
  <si>
    <t>中子镇小屯村农村人居环境整治项目</t>
  </si>
  <si>
    <t>改厨房120户、农村户用卫生厕所改造120户、新建生活污水处理三格化粪池20口，硬化入户路100户12500平方米。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</si>
</sst>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6"/>
      <color theme="1"/>
      <name val="方正小标宋_GBK"/>
      <charset val="134"/>
    </font>
    <font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12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32" fillId="25" borderId="1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0" borderId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_附件1-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"/>
  <sheetViews>
    <sheetView tabSelected="1" workbookViewId="0">
      <selection activeCell="L47" sqref="L47"/>
    </sheetView>
  </sheetViews>
  <sheetFormatPr defaultColWidth="9" defaultRowHeight="13.5"/>
  <cols>
    <col min="1" max="1" width="5" customWidth="1"/>
    <col min="2" max="2" width="14.625" customWidth="1"/>
    <col min="3" max="3" width="18.125" customWidth="1"/>
    <col min="4" max="4" width="5.5" customWidth="1"/>
    <col min="5" max="5" width="7.25" customWidth="1"/>
    <col min="6" max="6" width="18.625" customWidth="1"/>
    <col min="7" max="7" width="7.125" style="12" customWidth="1"/>
    <col min="8" max="8" width="7" style="12" customWidth="1"/>
    <col min="9" max="9" width="7.125" customWidth="1"/>
    <col min="10" max="13" width="5.375" customWidth="1"/>
    <col min="14" max="14" width="10.125" customWidth="1"/>
    <col min="15" max="15" width="9.75" customWidth="1"/>
    <col min="16" max="16" width="10.375" customWidth="1"/>
    <col min="17" max="17" width="10.625" customWidth="1"/>
    <col min="18" max="18" width="9.375" customWidth="1"/>
    <col min="19" max="20" width="6" customWidth="1"/>
    <col min="21" max="21" width="4.75" customWidth="1"/>
  </cols>
  <sheetData>
    <row r="1" s="1" customFormat="1" ht="33" customHeight="1" spans="1:21">
      <c r="A1" s="13" t="s">
        <v>0</v>
      </c>
      <c r="B1" s="14"/>
      <c r="C1" s="14"/>
      <c r="D1" s="14"/>
      <c r="E1" s="14"/>
      <c r="F1" s="14"/>
      <c r="G1" s="14"/>
      <c r="H1" s="14"/>
      <c r="I1" s="34"/>
      <c r="J1" s="35"/>
      <c r="K1" s="35"/>
      <c r="L1" s="35"/>
      <c r="M1" s="35"/>
      <c r="N1" s="35"/>
      <c r="O1" s="35"/>
      <c r="P1" s="14"/>
      <c r="Q1" s="47"/>
      <c r="R1" s="14"/>
      <c r="S1" s="14"/>
      <c r="T1" s="14"/>
      <c r="U1" s="14"/>
    </row>
    <row r="2" s="1" customFormat="1" ht="15" customHeight="1" spans="1:20">
      <c r="A2" s="15"/>
      <c r="B2" s="15"/>
      <c r="C2" s="15"/>
      <c r="D2" s="15"/>
      <c r="E2" s="16"/>
      <c r="F2" s="15"/>
      <c r="G2" s="16"/>
      <c r="H2" s="16"/>
      <c r="I2" s="36"/>
      <c r="J2" s="37"/>
      <c r="K2" s="37"/>
      <c r="L2" s="38"/>
      <c r="M2" s="38"/>
      <c r="N2" s="38"/>
      <c r="O2" s="38"/>
      <c r="P2" s="16"/>
      <c r="Q2" s="48"/>
      <c r="R2" s="16"/>
      <c r="S2" s="16"/>
      <c r="T2" s="16"/>
    </row>
    <row r="3" s="2" customFormat="1" ht="21" customHeight="1" spans="1:21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/>
      <c r="I3" s="39" t="s">
        <v>8</v>
      </c>
      <c r="J3" s="40" t="s">
        <v>9</v>
      </c>
      <c r="K3" s="40"/>
      <c r="L3" s="40"/>
      <c r="M3" s="40"/>
      <c r="N3" s="41" t="s">
        <v>10</v>
      </c>
      <c r="O3" s="41" t="s">
        <v>11</v>
      </c>
      <c r="P3" s="17" t="s">
        <v>12</v>
      </c>
      <c r="Q3" s="49" t="s">
        <v>13</v>
      </c>
      <c r="R3" s="17" t="s">
        <v>14</v>
      </c>
      <c r="S3" s="17" t="s">
        <v>15</v>
      </c>
      <c r="T3" s="17" t="s">
        <v>16</v>
      </c>
      <c r="U3" s="46" t="s">
        <v>17</v>
      </c>
    </row>
    <row r="4" s="2" customFormat="1" ht="42.95" customHeight="1" spans="1:21">
      <c r="A4" s="17"/>
      <c r="B4" s="17"/>
      <c r="C4" s="17"/>
      <c r="D4" s="17"/>
      <c r="E4" s="17"/>
      <c r="F4" s="17"/>
      <c r="G4" s="17" t="s">
        <v>18</v>
      </c>
      <c r="H4" s="17" t="s">
        <v>19</v>
      </c>
      <c r="I4" s="42"/>
      <c r="J4" s="43" t="s">
        <v>20</v>
      </c>
      <c r="K4" s="43" t="s">
        <v>21</v>
      </c>
      <c r="L4" s="40" t="s">
        <v>22</v>
      </c>
      <c r="M4" s="40" t="s">
        <v>23</v>
      </c>
      <c r="N4" s="44"/>
      <c r="O4" s="44"/>
      <c r="P4" s="17"/>
      <c r="Q4" s="49"/>
      <c r="R4" s="17"/>
      <c r="S4" s="17"/>
      <c r="T4" s="17"/>
      <c r="U4" s="46"/>
    </row>
    <row r="5" s="2" customFormat="1" ht="29.1" customHeight="1" spans="1:21">
      <c r="A5" s="18" t="s">
        <v>24</v>
      </c>
      <c r="B5" s="19"/>
      <c r="C5" s="17"/>
      <c r="D5" s="17"/>
      <c r="E5" s="17"/>
      <c r="F5" s="17"/>
      <c r="G5" s="20">
        <v>3695</v>
      </c>
      <c r="H5" s="20">
        <v>3100</v>
      </c>
      <c r="I5" s="42"/>
      <c r="J5" s="43"/>
      <c r="K5" s="43"/>
      <c r="L5" s="40"/>
      <c r="M5" s="40"/>
      <c r="N5" s="44"/>
      <c r="O5" s="44"/>
      <c r="P5" s="17"/>
      <c r="Q5" s="49"/>
      <c r="R5" s="17"/>
      <c r="S5" s="17"/>
      <c r="T5" s="17"/>
      <c r="U5" s="46"/>
    </row>
    <row r="6" ht="45" spans="1:21">
      <c r="A6" s="17">
        <v>1</v>
      </c>
      <c r="B6" s="17" t="s">
        <v>25</v>
      </c>
      <c r="C6" s="17" t="s">
        <v>26</v>
      </c>
      <c r="D6" s="17" t="s">
        <v>27</v>
      </c>
      <c r="E6" s="17" t="s">
        <v>28</v>
      </c>
      <c r="F6" s="17" t="s">
        <v>29</v>
      </c>
      <c r="G6" s="17">
        <v>428</v>
      </c>
      <c r="H6" s="17">
        <v>428</v>
      </c>
      <c r="I6" s="17" t="s">
        <v>30</v>
      </c>
      <c r="J6" s="17">
        <v>7395</v>
      </c>
      <c r="K6" s="17">
        <v>24497</v>
      </c>
      <c r="L6" s="17">
        <v>7395</v>
      </c>
      <c r="M6" s="17">
        <v>24497</v>
      </c>
      <c r="N6" s="17" t="s">
        <v>31</v>
      </c>
      <c r="O6" s="17" t="s">
        <v>32</v>
      </c>
      <c r="P6" s="17">
        <v>2022.1</v>
      </c>
      <c r="Q6" s="17">
        <v>2022.5</v>
      </c>
      <c r="R6" s="17" t="s">
        <v>33</v>
      </c>
      <c r="S6" s="17" t="s">
        <v>34</v>
      </c>
      <c r="T6" s="17" t="s">
        <v>34</v>
      </c>
      <c r="U6" s="17"/>
    </row>
    <row r="7" s="3" customFormat="1" ht="45" spans="1:21">
      <c r="A7" s="17">
        <v>2</v>
      </c>
      <c r="B7" s="17" t="s">
        <v>35</v>
      </c>
      <c r="C7" s="17" t="s">
        <v>36</v>
      </c>
      <c r="D7" s="17" t="s">
        <v>37</v>
      </c>
      <c r="E7" s="17" t="s">
        <v>28</v>
      </c>
      <c r="F7" s="17" t="s">
        <v>35</v>
      </c>
      <c r="G7" s="17">
        <v>80</v>
      </c>
      <c r="H7" s="17">
        <v>80</v>
      </c>
      <c r="I7" s="17" t="s">
        <v>30</v>
      </c>
      <c r="J7" s="17"/>
      <c r="K7" s="17"/>
      <c r="L7" s="17"/>
      <c r="M7" s="17"/>
      <c r="N7" s="17" t="s">
        <v>31</v>
      </c>
      <c r="O7" s="17" t="s">
        <v>31</v>
      </c>
      <c r="P7" s="17">
        <v>2022.1</v>
      </c>
      <c r="Q7" s="17">
        <v>2022.5</v>
      </c>
      <c r="R7" s="17" t="s">
        <v>33</v>
      </c>
      <c r="S7" s="17" t="s">
        <v>34</v>
      </c>
      <c r="T7" s="17" t="s">
        <v>34</v>
      </c>
      <c r="U7" s="17"/>
    </row>
    <row r="8" s="3" customFormat="1" ht="45" spans="1:21">
      <c r="A8" s="17">
        <v>3</v>
      </c>
      <c r="B8" s="17" t="s">
        <v>38</v>
      </c>
      <c r="C8" s="17" t="s">
        <v>36</v>
      </c>
      <c r="D8" s="17" t="s">
        <v>39</v>
      </c>
      <c r="E8" s="17" t="s">
        <v>28</v>
      </c>
      <c r="F8" s="17" t="s">
        <v>38</v>
      </c>
      <c r="G8" s="17">
        <v>100</v>
      </c>
      <c r="H8" s="17">
        <v>100</v>
      </c>
      <c r="I8" s="17" t="s">
        <v>30</v>
      </c>
      <c r="J8" s="17"/>
      <c r="K8" s="17"/>
      <c r="L8" s="17"/>
      <c r="M8" s="17"/>
      <c r="N8" s="17" t="s">
        <v>31</v>
      </c>
      <c r="O8" s="17" t="s">
        <v>40</v>
      </c>
      <c r="P8" s="17">
        <v>2022.1</v>
      </c>
      <c r="Q8" s="17">
        <v>2022.12</v>
      </c>
      <c r="R8" s="17" t="s">
        <v>33</v>
      </c>
      <c r="S8" s="17" t="s">
        <v>34</v>
      </c>
      <c r="T8" s="17" t="s">
        <v>34</v>
      </c>
      <c r="U8" s="17"/>
    </row>
    <row r="9" s="3" customFormat="1" ht="45" spans="1:21">
      <c r="A9" s="17">
        <v>4</v>
      </c>
      <c r="B9" s="17" t="s">
        <v>41</v>
      </c>
      <c r="C9" s="17" t="s">
        <v>42</v>
      </c>
      <c r="D9" s="17" t="s">
        <v>42</v>
      </c>
      <c r="E9" s="17" t="s">
        <v>43</v>
      </c>
      <c r="F9" s="17" t="s">
        <v>44</v>
      </c>
      <c r="G9" s="17">
        <v>29.85</v>
      </c>
      <c r="H9" s="17">
        <v>29.85</v>
      </c>
      <c r="I9" s="17" t="s">
        <v>30</v>
      </c>
      <c r="J9" s="17"/>
      <c r="K9" s="17"/>
      <c r="L9" s="17"/>
      <c r="M9" s="17"/>
      <c r="N9" s="17" t="s">
        <v>40</v>
      </c>
      <c r="O9" s="17" t="s">
        <v>43</v>
      </c>
      <c r="P9" s="17">
        <v>2022.1</v>
      </c>
      <c r="Q9" s="17">
        <v>2022.5</v>
      </c>
      <c r="R9" s="17" t="s">
        <v>42</v>
      </c>
      <c r="S9" s="17" t="s">
        <v>34</v>
      </c>
      <c r="T9" s="17" t="s">
        <v>34</v>
      </c>
      <c r="U9" s="17"/>
    </row>
    <row r="10" s="3" customFormat="1" ht="45" spans="1:21">
      <c r="A10" s="17">
        <v>5</v>
      </c>
      <c r="B10" s="17" t="s">
        <v>45</v>
      </c>
      <c r="C10" s="17" t="s">
        <v>42</v>
      </c>
      <c r="D10" s="17" t="s">
        <v>42</v>
      </c>
      <c r="E10" s="17" t="s">
        <v>46</v>
      </c>
      <c r="F10" s="17" t="s">
        <v>44</v>
      </c>
      <c r="G10" s="17">
        <v>28.2</v>
      </c>
      <c r="H10" s="17">
        <v>28.2</v>
      </c>
      <c r="I10" s="17" t="s">
        <v>30</v>
      </c>
      <c r="J10" s="17"/>
      <c r="K10" s="17"/>
      <c r="L10" s="17"/>
      <c r="M10" s="17"/>
      <c r="N10" s="17" t="s">
        <v>40</v>
      </c>
      <c r="O10" s="17" t="s">
        <v>46</v>
      </c>
      <c r="P10" s="17">
        <v>2022.1</v>
      </c>
      <c r="Q10" s="17">
        <v>2022.5</v>
      </c>
      <c r="R10" s="17" t="s">
        <v>42</v>
      </c>
      <c r="S10" s="17" t="s">
        <v>34</v>
      </c>
      <c r="T10" s="17" t="s">
        <v>34</v>
      </c>
      <c r="U10" s="17"/>
    </row>
    <row r="11" s="3" customFormat="1" ht="45" spans="1:21">
      <c r="A11" s="17">
        <v>6</v>
      </c>
      <c r="B11" s="17" t="s">
        <v>47</v>
      </c>
      <c r="C11" s="17" t="s">
        <v>42</v>
      </c>
      <c r="D11" s="17" t="s">
        <v>42</v>
      </c>
      <c r="E11" s="17" t="s">
        <v>48</v>
      </c>
      <c r="F11" s="17" t="s">
        <v>44</v>
      </c>
      <c r="G11" s="17">
        <v>19.4</v>
      </c>
      <c r="H11" s="17">
        <v>19.4</v>
      </c>
      <c r="I11" s="17" t="s">
        <v>30</v>
      </c>
      <c r="J11" s="17"/>
      <c r="K11" s="17"/>
      <c r="L11" s="17"/>
      <c r="M11" s="17"/>
      <c r="N11" s="17" t="s">
        <v>40</v>
      </c>
      <c r="O11" s="17" t="s">
        <v>48</v>
      </c>
      <c r="P11" s="17">
        <v>2022.1</v>
      </c>
      <c r="Q11" s="17">
        <v>2022.5</v>
      </c>
      <c r="R11" s="17" t="s">
        <v>42</v>
      </c>
      <c r="S11" s="17" t="s">
        <v>34</v>
      </c>
      <c r="T11" s="17" t="s">
        <v>34</v>
      </c>
      <c r="U11" s="17"/>
    </row>
    <row r="12" s="3" customFormat="1" ht="45" spans="1:21">
      <c r="A12" s="17">
        <v>7</v>
      </c>
      <c r="B12" s="17" t="s">
        <v>49</v>
      </c>
      <c r="C12" s="17" t="s">
        <v>42</v>
      </c>
      <c r="D12" s="17" t="s">
        <v>42</v>
      </c>
      <c r="E12" s="17" t="s">
        <v>50</v>
      </c>
      <c r="F12" s="17" t="s">
        <v>44</v>
      </c>
      <c r="G12" s="17">
        <v>6.85</v>
      </c>
      <c r="H12" s="17">
        <v>6.85</v>
      </c>
      <c r="I12" s="17" t="s">
        <v>30</v>
      </c>
      <c r="J12" s="17"/>
      <c r="K12" s="17"/>
      <c r="L12" s="17"/>
      <c r="M12" s="17"/>
      <c r="N12" s="17" t="s">
        <v>40</v>
      </c>
      <c r="O12" s="17" t="s">
        <v>50</v>
      </c>
      <c r="P12" s="17">
        <v>2022.1</v>
      </c>
      <c r="Q12" s="17">
        <v>2022.5</v>
      </c>
      <c r="R12" s="17" t="s">
        <v>42</v>
      </c>
      <c r="S12" s="17" t="s">
        <v>34</v>
      </c>
      <c r="T12" s="17" t="s">
        <v>34</v>
      </c>
      <c r="U12" s="17"/>
    </row>
    <row r="13" s="3" customFormat="1" ht="45" spans="1:21">
      <c r="A13" s="17">
        <v>8</v>
      </c>
      <c r="B13" s="17" t="s">
        <v>51</v>
      </c>
      <c r="C13" s="17" t="s">
        <v>42</v>
      </c>
      <c r="D13" s="17" t="s">
        <v>42</v>
      </c>
      <c r="E13" s="17" t="s">
        <v>52</v>
      </c>
      <c r="F13" s="17" t="s">
        <v>44</v>
      </c>
      <c r="G13" s="17">
        <v>6.85</v>
      </c>
      <c r="H13" s="17">
        <v>6.85</v>
      </c>
      <c r="I13" s="17" t="s">
        <v>30</v>
      </c>
      <c r="J13" s="17"/>
      <c r="K13" s="17"/>
      <c r="L13" s="17"/>
      <c r="M13" s="17"/>
      <c r="N13" s="17" t="s">
        <v>40</v>
      </c>
      <c r="O13" s="17" t="s">
        <v>52</v>
      </c>
      <c r="P13" s="17">
        <v>2022.1</v>
      </c>
      <c r="Q13" s="17">
        <v>2022.5</v>
      </c>
      <c r="R13" s="17" t="s">
        <v>42</v>
      </c>
      <c r="S13" s="17" t="s">
        <v>34</v>
      </c>
      <c r="T13" s="17" t="s">
        <v>34</v>
      </c>
      <c r="U13" s="17"/>
    </row>
    <row r="14" s="3" customFormat="1" ht="45" spans="1:21">
      <c r="A14" s="17">
        <v>9</v>
      </c>
      <c r="B14" s="17" t="s">
        <v>53</v>
      </c>
      <c r="C14" s="17" t="s">
        <v>42</v>
      </c>
      <c r="D14" s="17" t="s">
        <v>42</v>
      </c>
      <c r="E14" s="17" t="s">
        <v>54</v>
      </c>
      <c r="F14" s="17" t="s">
        <v>44</v>
      </c>
      <c r="G14" s="17">
        <v>16.4</v>
      </c>
      <c r="H14" s="17">
        <v>16.4</v>
      </c>
      <c r="I14" s="17" t="s">
        <v>30</v>
      </c>
      <c r="J14" s="17"/>
      <c r="K14" s="17"/>
      <c r="L14" s="17"/>
      <c r="M14" s="17"/>
      <c r="N14" s="17" t="s">
        <v>40</v>
      </c>
      <c r="O14" s="17" t="s">
        <v>54</v>
      </c>
      <c r="P14" s="17">
        <v>2022.1</v>
      </c>
      <c r="Q14" s="17">
        <v>2022.5</v>
      </c>
      <c r="R14" s="17" t="s">
        <v>42</v>
      </c>
      <c r="S14" s="17" t="s">
        <v>34</v>
      </c>
      <c r="T14" s="17" t="s">
        <v>34</v>
      </c>
      <c r="U14" s="17"/>
    </row>
    <row r="15" s="3" customFormat="1" ht="45" spans="1:21">
      <c r="A15" s="17">
        <v>10</v>
      </c>
      <c r="B15" s="17" t="s">
        <v>55</v>
      </c>
      <c r="C15" s="17" t="s">
        <v>42</v>
      </c>
      <c r="D15" s="17" t="s">
        <v>42</v>
      </c>
      <c r="E15" s="17" t="s">
        <v>56</v>
      </c>
      <c r="F15" s="17" t="s">
        <v>44</v>
      </c>
      <c r="G15" s="17">
        <v>14.05</v>
      </c>
      <c r="H15" s="17">
        <v>14.05</v>
      </c>
      <c r="I15" s="17" t="s">
        <v>30</v>
      </c>
      <c r="J15" s="17"/>
      <c r="K15" s="17"/>
      <c r="L15" s="17"/>
      <c r="M15" s="17"/>
      <c r="N15" s="17" t="s">
        <v>40</v>
      </c>
      <c r="O15" s="17" t="s">
        <v>56</v>
      </c>
      <c r="P15" s="17">
        <v>2022.1</v>
      </c>
      <c r="Q15" s="17">
        <v>2022.5</v>
      </c>
      <c r="R15" s="17" t="s">
        <v>42</v>
      </c>
      <c r="S15" s="17" t="s">
        <v>34</v>
      </c>
      <c r="T15" s="17" t="s">
        <v>34</v>
      </c>
      <c r="U15" s="17"/>
    </row>
    <row r="16" s="3" customFormat="1" ht="45" spans="1:21">
      <c r="A16" s="17">
        <v>11</v>
      </c>
      <c r="B16" s="17" t="s">
        <v>57</v>
      </c>
      <c r="C16" s="17" t="s">
        <v>42</v>
      </c>
      <c r="D16" s="17" t="s">
        <v>42</v>
      </c>
      <c r="E16" s="17" t="s">
        <v>58</v>
      </c>
      <c r="F16" s="17" t="s">
        <v>44</v>
      </c>
      <c r="G16" s="17">
        <v>13.35</v>
      </c>
      <c r="H16" s="17">
        <v>13.35</v>
      </c>
      <c r="I16" s="17" t="s">
        <v>30</v>
      </c>
      <c r="J16" s="17"/>
      <c r="K16" s="17"/>
      <c r="L16" s="17"/>
      <c r="M16" s="17"/>
      <c r="N16" s="17" t="s">
        <v>40</v>
      </c>
      <c r="O16" s="17" t="s">
        <v>58</v>
      </c>
      <c r="P16" s="17">
        <v>2022.1</v>
      </c>
      <c r="Q16" s="17">
        <v>2022.5</v>
      </c>
      <c r="R16" s="17" t="s">
        <v>42</v>
      </c>
      <c r="S16" s="17" t="s">
        <v>34</v>
      </c>
      <c r="T16" s="17" t="s">
        <v>34</v>
      </c>
      <c r="U16" s="17"/>
    </row>
    <row r="17" s="3" customFormat="1" ht="45" spans="1:21">
      <c r="A17" s="17">
        <v>12</v>
      </c>
      <c r="B17" s="17" t="s">
        <v>59</v>
      </c>
      <c r="C17" s="17" t="s">
        <v>42</v>
      </c>
      <c r="D17" s="17" t="s">
        <v>42</v>
      </c>
      <c r="E17" s="17" t="s">
        <v>60</v>
      </c>
      <c r="F17" s="17" t="s">
        <v>44</v>
      </c>
      <c r="G17" s="17">
        <v>19.5</v>
      </c>
      <c r="H17" s="17">
        <v>19.5</v>
      </c>
      <c r="I17" s="17" t="s">
        <v>30</v>
      </c>
      <c r="J17" s="17"/>
      <c r="K17" s="17"/>
      <c r="L17" s="17"/>
      <c r="M17" s="17"/>
      <c r="N17" s="17" t="s">
        <v>40</v>
      </c>
      <c r="O17" s="17" t="s">
        <v>60</v>
      </c>
      <c r="P17" s="17">
        <v>2022.1</v>
      </c>
      <c r="Q17" s="17">
        <v>2022.5</v>
      </c>
      <c r="R17" s="17" t="s">
        <v>42</v>
      </c>
      <c r="S17" s="17" t="s">
        <v>34</v>
      </c>
      <c r="T17" s="17" t="s">
        <v>34</v>
      </c>
      <c r="U17" s="17"/>
    </row>
    <row r="18" s="3" customFormat="1" ht="45" spans="1:21">
      <c r="A18" s="17">
        <v>13</v>
      </c>
      <c r="B18" s="17" t="s">
        <v>61</v>
      </c>
      <c r="C18" s="17" t="s">
        <v>42</v>
      </c>
      <c r="D18" s="17" t="s">
        <v>42</v>
      </c>
      <c r="E18" s="17" t="s">
        <v>62</v>
      </c>
      <c r="F18" s="17" t="s">
        <v>44</v>
      </c>
      <c r="G18" s="17">
        <v>9.35</v>
      </c>
      <c r="H18" s="17">
        <v>9.35</v>
      </c>
      <c r="I18" s="17" t="s">
        <v>30</v>
      </c>
      <c r="J18" s="17"/>
      <c r="K18" s="17"/>
      <c r="L18" s="17"/>
      <c r="M18" s="17"/>
      <c r="N18" s="17" t="s">
        <v>40</v>
      </c>
      <c r="O18" s="17" t="s">
        <v>62</v>
      </c>
      <c r="P18" s="17">
        <v>2022.1</v>
      </c>
      <c r="Q18" s="17">
        <v>2022.5</v>
      </c>
      <c r="R18" s="17" t="s">
        <v>42</v>
      </c>
      <c r="S18" s="17" t="s">
        <v>34</v>
      </c>
      <c r="T18" s="17" t="s">
        <v>34</v>
      </c>
      <c r="U18" s="17"/>
    </row>
    <row r="19" s="3" customFormat="1" ht="45" spans="1:21">
      <c r="A19" s="17">
        <v>14</v>
      </c>
      <c r="B19" s="17" t="s">
        <v>63</v>
      </c>
      <c r="C19" s="17" t="s">
        <v>42</v>
      </c>
      <c r="D19" s="17" t="s">
        <v>42</v>
      </c>
      <c r="E19" s="17" t="s">
        <v>64</v>
      </c>
      <c r="F19" s="17" t="s">
        <v>44</v>
      </c>
      <c r="G19" s="17">
        <v>15.05</v>
      </c>
      <c r="H19" s="17">
        <v>15.05</v>
      </c>
      <c r="I19" s="17" t="s">
        <v>30</v>
      </c>
      <c r="J19" s="17"/>
      <c r="K19" s="17"/>
      <c r="L19" s="17"/>
      <c r="M19" s="17"/>
      <c r="N19" s="17" t="s">
        <v>40</v>
      </c>
      <c r="O19" s="17" t="s">
        <v>64</v>
      </c>
      <c r="P19" s="17">
        <v>2022.1</v>
      </c>
      <c r="Q19" s="17">
        <v>2022.5</v>
      </c>
      <c r="R19" s="17" t="s">
        <v>42</v>
      </c>
      <c r="S19" s="17" t="s">
        <v>34</v>
      </c>
      <c r="T19" s="17" t="s">
        <v>34</v>
      </c>
      <c r="U19" s="17"/>
    </row>
    <row r="20" s="3" customFormat="1" ht="45" spans="1:21">
      <c r="A20" s="17">
        <v>15</v>
      </c>
      <c r="B20" s="17" t="s">
        <v>65</v>
      </c>
      <c r="C20" s="17" t="s">
        <v>42</v>
      </c>
      <c r="D20" s="17" t="s">
        <v>42</v>
      </c>
      <c r="E20" s="17" t="s">
        <v>66</v>
      </c>
      <c r="F20" s="17" t="s">
        <v>44</v>
      </c>
      <c r="G20" s="17">
        <v>14.85</v>
      </c>
      <c r="H20" s="17">
        <v>14.85</v>
      </c>
      <c r="I20" s="17" t="s">
        <v>30</v>
      </c>
      <c r="J20" s="17"/>
      <c r="K20" s="17"/>
      <c r="L20" s="17"/>
      <c r="M20" s="17"/>
      <c r="N20" s="17" t="s">
        <v>40</v>
      </c>
      <c r="O20" s="17" t="s">
        <v>66</v>
      </c>
      <c r="P20" s="17">
        <v>2022.1</v>
      </c>
      <c r="Q20" s="17">
        <v>2022.5</v>
      </c>
      <c r="R20" s="17" t="s">
        <v>42</v>
      </c>
      <c r="S20" s="17" t="s">
        <v>34</v>
      </c>
      <c r="T20" s="17" t="s">
        <v>34</v>
      </c>
      <c r="U20" s="17"/>
    </row>
    <row r="21" ht="45" spans="1:21">
      <c r="A21" s="17">
        <v>16</v>
      </c>
      <c r="B21" s="17" t="s">
        <v>67</v>
      </c>
      <c r="C21" s="17" t="s">
        <v>42</v>
      </c>
      <c r="D21" s="17" t="s">
        <v>42</v>
      </c>
      <c r="E21" s="17" t="s">
        <v>28</v>
      </c>
      <c r="F21" s="17" t="s">
        <v>68</v>
      </c>
      <c r="G21" s="17">
        <v>23.3</v>
      </c>
      <c r="H21" s="17">
        <v>23.3</v>
      </c>
      <c r="I21" s="17" t="s">
        <v>30</v>
      </c>
      <c r="J21" s="17">
        <v>7395</v>
      </c>
      <c r="K21" s="17">
        <v>24497</v>
      </c>
      <c r="L21" s="17">
        <v>7395</v>
      </c>
      <c r="M21" s="17">
        <v>24497</v>
      </c>
      <c r="N21" s="17" t="s">
        <v>31</v>
      </c>
      <c r="O21" s="17" t="s">
        <v>40</v>
      </c>
      <c r="P21" s="17">
        <v>2022.1</v>
      </c>
      <c r="Q21" s="17">
        <v>2022.5</v>
      </c>
      <c r="R21" s="17" t="s">
        <v>42</v>
      </c>
      <c r="S21" s="17" t="s">
        <v>34</v>
      </c>
      <c r="T21" s="17" t="s">
        <v>34</v>
      </c>
      <c r="U21" s="17"/>
    </row>
    <row r="22" s="3" customFormat="1" ht="45" spans="1:21">
      <c r="A22" s="17">
        <v>17</v>
      </c>
      <c r="B22" s="17" t="s">
        <v>69</v>
      </c>
      <c r="C22" s="17" t="s">
        <v>70</v>
      </c>
      <c r="D22" s="17" t="s">
        <v>71</v>
      </c>
      <c r="E22" s="17" t="s">
        <v>72</v>
      </c>
      <c r="F22" s="17" t="s">
        <v>73</v>
      </c>
      <c r="G22" s="17">
        <v>70</v>
      </c>
      <c r="H22" s="17">
        <v>70</v>
      </c>
      <c r="I22" s="17" t="s">
        <v>30</v>
      </c>
      <c r="J22" s="17">
        <v>165</v>
      </c>
      <c r="K22" s="17">
        <v>174</v>
      </c>
      <c r="L22" s="17">
        <v>165</v>
      </c>
      <c r="M22" s="17">
        <v>174</v>
      </c>
      <c r="N22" s="17" t="s">
        <v>74</v>
      </c>
      <c r="O22" s="17" t="s">
        <v>75</v>
      </c>
      <c r="P22" s="17">
        <v>2022.3</v>
      </c>
      <c r="Q22" s="17">
        <v>2022.11</v>
      </c>
      <c r="R22" s="17" t="s">
        <v>76</v>
      </c>
      <c r="S22" s="17" t="s">
        <v>34</v>
      </c>
      <c r="T22" s="17" t="s">
        <v>34</v>
      </c>
      <c r="U22" s="17"/>
    </row>
    <row r="23" s="2" customFormat="1" ht="35.1" customHeight="1" spans="1:21">
      <c r="A23" s="17">
        <v>18</v>
      </c>
      <c r="B23" s="21" t="s">
        <v>77</v>
      </c>
      <c r="C23" s="21" t="s">
        <v>78</v>
      </c>
      <c r="D23" s="21" t="s">
        <v>42</v>
      </c>
      <c r="E23" s="21" t="s">
        <v>79</v>
      </c>
      <c r="F23" s="22" t="s">
        <v>80</v>
      </c>
      <c r="G23" s="21">
        <v>100</v>
      </c>
      <c r="H23" s="21">
        <v>15</v>
      </c>
      <c r="I23" s="21" t="s">
        <v>81</v>
      </c>
      <c r="J23" s="21">
        <v>433</v>
      </c>
      <c r="K23" s="21">
        <v>1702</v>
      </c>
      <c r="L23" s="21">
        <v>54</v>
      </c>
      <c r="M23" s="21">
        <v>177</v>
      </c>
      <c r="N23" s="21" t="s">
        <v>82</v>
      </c>
      <c r="O23" s="21" t="s">
        <v>83</v>
      </c>
      <c r="P23" s="17">
        <v>2022.3</v>
      </c>
      <c r="Q23" s="49" t="s">
        <v>84</v>
      </c>
      <c r="R23" s="21" t="s">
        <v>85</v>
      </c>
      <c r="S23" s="21" t="s">
        <v>34</v>
      </c>
      <c r="T23" s="21" t="s">
        <v>34</v>
      </c>
      <c r="U23" s="21"/>
    </row>
    <row r="24" s="2" customFormat="1" ht="69" customHeight="1" spans="1:21">
      <c r="A24" s="17">
        <v>19</v>
      </c>
      <c r="B24" s="21" t="s">
        <v>77</v>
      </c>
      <c r="C24" s="21" t="s">
        <v>78</v>
      </c>
      <c r="D24" s="21" t="s">
        <v>42</v>
      </c>
      <c r="E24" s="21" t="s">
        <v>86</v>
      </c>
      <c r="F24" s="22" t="s">
        <v>87</v>
      </c>
      <c r="G24" s="21">
        <v>100</v>
      </c>
      <c r="H24" s="21">
        <v>15</v>
      </c>
      <c r="I24" s="21" t="s">
        <v>81</v>
      </c>
      <c r="J24" s="21">
        <v>643</v>
      </c>
      <c r="K24" s="21">
        <v>2216</v>
      </c>
      <c r="L24" s="21">
        <v>59</v>
      </c>
      <c r="M24" s="21">
        <v>224</v>
      </c>
      <c r="N24" s="21" t="s">
        <v>82</v>
      </c>
      <c r="O24" s="21" t="s">
        <v>88</v>
      </c>
      <c r="P24" s="17">
        <v>2022.3</v>
      </c>
      <c r="Q24" s="49" t="s">
        <v>84</v>
      </c>
      <c r="R24" s="21" t="s">
        <v>85</v>
      </c>
      <c r="S24" s="21" t="s">
        <v>34</v>
      </c>
      <c r="T24" s="21" t="s">
        <v>34</v>
      </c>
      <c r="U24" s="21"/>
    </row>
    <row r="25" s="2" customFormat="1" ht="69" customHeight="1" spans="1:21">
      <c r="A25" s="17">
        <v>20</v>
      </c>
      <c r="B25" s="21" t="s">
        <v>77</v>
      </c>
      <c r="C25" s="21" t="s">
        <v>78</v>
      </c>
      <c r="D25" s="21" t="s">
        <v>42</v>
      </c>
      <c r="E25" s="21" t="s">
        <v>89</v>
      </c>
      <c r="F25" s="22" t="s">
        <v>90</v>
      </c>
      <c r="G25" s="21">
        <v>100</v>
      </c>
      <c r="H25" s="21">
        <v>15</v>
      </c>
      <c r="I25" s="21" t="s">
        <v>81</v>
      </c>
      <c r="J25" s="21">
        <v>392</v>
      </c>
      <c r="K25" s="21">
        <v>1485</v>
      </c>
      <c r="L25" s="21">
        <v>84</v>
      </c>
      <c r="M25" s="21">
        <v>286</v>
      </c>
      <c r="N25" s="21" t="s">
        <v>82</v>
      </c>
      <c r="O25" s="21" t="s">
        <v>91</v>
      </c>
      <c r="P25" s="17">
        <v>2022.3</v>
      </c>
      <c r="Q25" s="49" t="s">
        <v>84</v>
      </c>
      <c r="R25" s="21" t="s">
        <v>85</v>
      </c>
      <c r="S25" s="21" t="s">
        <v>34</v>
      </c>
      <c r="T25" s="21" t="s">
        <v>34</v>
      </c>
      <c r="U25" s="21"/>
    </row>
    <row r="26" s="2" customFormat="1" ht="57" customHeight="1" spans="1:21">
      <c r="A26" s="17">
        <v>21</v>
      </c>
      <c r="B26" s="21" t="s">
        <v>77</v>
      </c>
      <c r="C26" s="21" t="s">
        <v>78</v>
      </c>
      <c r="D26" s="21" t="s">
        <v>42</v>
      </c>
      <c r="E26" s="21" t="s">
        <v>92</v>
      </c>
      <c r="F26" s="22" t="s">
        <v>93</v>
      </c>
      <c r="G26" s="21">
        <v>100</v>
      </c>
      <c r="H26" s="21">
        <v>15</v>
      </c>
      <c r="I26" s="21" t="s">
        <v>81</v>
      </c>
      <c r="J26" s="21">
        <v>468</v>
      </c>
      <c r="K26" s="21">
        <v>1713</v>
      </c>
      <c r="L26" s="21">
        <v>83</v>
      </c>
      <c r="M26" s="21">
        <v>219</v>
      </c>
      <c r="N26" s="21" t="s">
        <v>82</v>
      </c>
      <c r="O26" s="21" t="s">
        <v>94</v>
      </c>
      <c r="P26" s="17">
        <v>2022.3</v>
      </c>
      <c r="Q26" s="49" t="s">
        <v>84</v>
      </c>
      <c r="R26" s="21" t="s">
        <v>85</v>
      </c>
      <c r="S26" s="21" t="s">
        <v>34</v>
      </c>
      <c r="T26" s="21" t="s">
        <v>34</v>
      </c>
      <c r="U26" s="21"/>
    </row>
    <row r="27" s="2" customFormat="1" ht="51.95" customHeight="1" spans="1:21">
      <c r="A27" s="17">
        <v>22</v>
      </c>
      <c r="B27" s="21" t="s">
        <v>77</v>
      </c>
      <c r="C27" s="21" t="s">
        <v>78</v>
      </c>
      <c r="D27" s="21" t="s">
        <v>42</v>
      </c>
      <c r="E27" s="21" t="s">
        <v>95</v>
      </c>
      <c r="F27" s="22" t="s">
        <v>96</v>
      </c>
      <c r="G27" s="21">
        <v>100</v>
      </c>
      <c r="H27" s="21">
        <v>15</v>
      </c>
      <c r="I27" s="21" t="s">
        <v>81</v>
      </c>
      <c r="J27" s="21">
        <v>545</v>
      </c>
      <c r="K27" s="21">
        <v>1726</v>
      </c>
      <c r="L27" s="21">
        <v>46</v>
      </c>
      <c r="M27" s="21">
        <v>153</v>
      </c>
      <c r="N27" s="21" t="s">
        <v>82</v>
      </c>
      <c r="O27" s="21" t="s">
        <v>97</v>
      </c>
      <c r="P27" s="17">
        <v>2022.3</v>
      </c>
      <c r="Q27" s="49" t="s">
        <v>84</v>
      </c>
      <c r="R27" s="21" t="s">
        <v>85</v>
      </c>
      <c r="S27" s="21" t="s">
        <v>34</v>
      </c>
      <c r="T27" s="21" t="s">
        <v>34</v>
      </c>
      <c r="U27" s="21"/>
    </row>
    <row r="28" s="2" customFormat="1" ht="83.1" customHeight="1" spans="1:21">
      <c r="A28" s="17">
        <v>23</v>
      </c>
      <c r="B28" s="21" t="s">
        <v>77</v>
      </c>
      <c r="C28" s="21" t="s">
        <v>78</v>
      </c>
      <c r="D28" s="21" t="s">
        <v>42</v>
      </c>
      <c r="E28" s="21" t="s">
        <v>98</v>
      </c>
      <c r="F28" s="22" t="s">
        <v>99</v>
      </c>
      <c r="G28" s="21">
        <v>100</v>
      </c>
      <c r="H28" s="21">
        <v>15</v>
      </c>
      <c r="I28" s="21" t="s">
        <v>81</v>
      </c>
      <c r="J28" s="21">
        <v>508</v>
      </c>
      <c r="K28" s="21">
        <v>1505</v>
      </c>
      <c r="L28" s="21">
        <v>68</v>
      </c>
      <c r="M28" s="21">
        <v>200</v>
      </c>
      <c r="N28" s="21" t="s">
        <v>82</v>
      </c>
      <c r="O28" s="21" t="s">
        <v>100</v>
      </c>
      <c r="P28" s="17">
        <v>2022.3</v>
      </c>
      <c r="Q28" s="49" t="s">
        <v>84</v>
      </c>
      <c r="R28" s="21" t="s">
        <v>85</v>
      </c>
      <c r="S28" s="21" t="s">
        <v>34</v>
      </c>
      <c r="T28" s="21" t="s">
        <v>34</v>
      </c>
      <c r="U28" s="21"/>
    </row>
    <row r="29" s="2" customFormat="1" ht="60" customHeight="1" spans="1:21">
      <c r="A29" s="17">
        <v>24</v>
      </c>
      <c r="B29" s="21" t="s">
        <v>77</v>
      </c>
      <c r="C29" s="21" t="s">
        <v>78</v>
      </c>
      <c r="D29" s="21" t="s">
        <v>42</v>
      </c>
      <c r="E29" s="21" t="s">
        <v>101</v>
      </c>
      <c r="F29" s="22" t="s">
        <v>102</v>
      </c>
      <c r="G29" s="21">
        <v>100</v>
      </c>
      <c r="H29" s="21">
        <v>15</v>
      </c>
      <c r="I29" s="21" t="s">
        <v>81</v>
      </c>
      <c r="J29" s="21">
        <v>325</v>
      </c>
      <c r="K29" s="21">
        <v>1004</v>
      </c>
      <c r="L29" s="21">
        <v>58</v>
      </c>
      <c r="M29" s="21">
        <v>170</v>
      </c>
      <c r="N29" s="21" t="s">
        <v>82</v>
      </c>
      <c r="O29" s="21" t="s">
        <v>103</v>
      </c>
      <c r="P29" s="17">
        <v>2022.3</v>
      </c>
      <c r="Q29" s="49" t="s">
        <v>84</v>
      </c>
      <c r="R29" s="21" t="s">
        <v>85</v>
      </c>
      <c r="S29" s="21" t="s">
        <v>34</v>
      </c>
      <c r="T29" s="21" t="s">
        <v>34</v>
      </c>
      <c r="U29" s="21"/>
    </row>
    <row r="30" s="2" customFormat="1" ht="45.95" customHeight="1" spans="1:21">
      <c r="A30" s="17">
        <v>25</v>
      </c>
      <c r="B30" s="17" t="s">
        <v>104</v>
      </c>
      <c r="C30" s="21" t="s">
        <v>78</v>
      </c>
      <c r="D30" s="17" t="s">
        <v>42</v>
      </c>
      <c r="E30" s="17" t="s">
        <v>98</v>
      </c>
      <c r="F30" s="17" t="s">
        <v>105</v>
      </c>
      <c r="G30" s="17">
        <v>100</v>
      </c>
      <c r="H30" s="17">
        <v>100</v>
      </c>
      <c r="I30" s="17" t="s">
        <v>30</v>
      </c>
      <c r="J30" s="45" t="s">
        <v>106</v>
      </c>
      <c r="K30" s="45" t="s">
        <v>107</v>
      </c>
      <c r="L30" s="45" t="s">
        <v>108</v>
      </c>
      <c r="M30" s="45" t="s">
        <v>109</v>
      </c>
      <c r="N30" s="40" t="s">
        <v>110</v>
      </c>
      <c r="O30" s="40" t="s">
        <v>100</v>
      </c>
      <c r="P30" s="17">
        <v>2022.3</v>
      </c>
      <c r="Q30" s="49" t="s">
        <v>84</v>
      </c>
      <c r="R30" s="17" t="s">
        <v>85</v>
      </c>
      <c r="S30" s="17" t="s">
        <v>34</v>
      </c>
      <c r="T30" s="17" t="s">
        <v>34</v>
      </c>
      <c r="U30" s="46"/>
    </row>
    <row r="31" s="2" customFormat="1" ht="45.95" customHeight="1" spans="1:21">
      <c r="A31" s="17">
        <v>26</v>
      </c>
      <c r="B31" s="21" t="s">
        <v>111</v>
      </c>
      <c r="C31" s="21" t="s">
        <v>78</v>
      </c>
      <c r="D31" s="17" t="s">
        <v>42</v>
      </c>
      <c r="E31" s="21" t="s">
        <v>112</v>
      </c>
      <c r="F31" s="17" t="s">
        <v>105</v>
      </c>
      <c r="G31" s="21">
        <v>100</v>
      </c>
      <c r="H31" s="21">
        <v>100</v>
      </c>
      <c r="I31" s="17" t="s">
        <v>30</v>
      </c>
      <c r="J31" s="27">
        <v>30</v>
      </c>
      <c r="K31" s="27">
        <v>101</v>
      </c>
      <c r="L31" s="27">
        <v>9</v>
      </c>
      <c r="M31" s="27">
        <v>27</v>
      </c>
      <c r="N31" s="40" t="s">
        <v>110</v>
      </c>
      <c r="O31" s="40" t="s">
        <v>83</v>
      </c>
      <c r="P31" s="17">
        <v>2022.3</v>
      </c>
      <c r="Q31" s="49" t="s">
        <v>84</v>
      </c>
      <c r="R31" s="17" t="s">
        <v>85</v>
      </c>
      <c r="S31" s="17" t="s">
        <v>34</v>
      </c>
      <c r="T31" s="17" t="s">
        <v>34</v>
      </c>
      <c r="U31" s="21"/>
    </row>
    <row r="32" s="2" customFormat="1" ht="45.95" customHeight="1" spans="1:21">
      <c r="A32" s="17">
        <v>27</v>
      </c>
      <c r="B32" s="21" t="s">
        <v>113</v>
      </c>
      <c r="C32" s="21" t="s">
        <v>78</v>
      </c>
      <c r="D32" s="17" t="s">
        <v>42</v>
      </c>
      <c r="E32" s="21" t="s">
        <v>114</v>
      </c>
      <c r="F32" s="17" t="s">
        <v>105</v>
      </c>
      <c r="G32" s="21">
        <v>10</v>
      </c>
      <c r="H32" s="21">
        <v>10</v>
      </c>
      <c r="I32" s="17" t="s">
        <v>30</v>
      </c>
      <c r="J32" s="27">
        <v>12</v>
      </c>
      <c r="K32" s="27">
        <v>35</v>
      </c>
      <c r="L32" s="27">
        <v>5</v>
      </c>
      <c r="M32" s="27">
        <v>13</v>
      </c>
      <c r="N32" s="40" t="s">
        <v>110</v>
      </c>
      <c r="O32" s="40" t="s">
        <v>100</v>
      </c>
      <c r="P32" s="17">
        <v>2022.3</v>
      </c>
      <c r="Q32" s="49" t="s">
        <v>84</v>
      </c>
      <c r="R32" s="17" t="s">
        <v>85</v>
      </c>
      <c r="S32" s="17" t="s">
        <v>34</v>
      </c>
      <c r="T32" s="17" t="s">
        <v>34</v>
      </c>
      <c r="U32" s="21"/>
    </row>
    <row r="33" s="2" customFormat="1" ht="45.95" customHeight="1" spans="1:21">
      <c r="A33" s="17">
        <v>28</v>
      </c>
      <c r="B33" s="21" t="s">
        <v>115</v>
      </c>
      <c r="C33" s="21" t="s">
        <v>78</v>
      </c>
      <c r="D33" s="17" t="s">
        <v>42</v>
      </c>
      <c r="E33" s="21" t="s">
        <v>116</v>
      </c>
      <c r="F33" s="17" t="s">
        <v>105</v>
      </c>
      <c r="G33" s="21">
        <v>10</v>
      </c>
      <c r="H33" s="21">
        <v>10</v>
      </c>
      <c r="I33" s="17" t="s">
        <v>30</v>
      </c>
      <c r="J33" s="27">
        <v>10</v>
      </c>
      <c r="K33" s="27">
        <v>28</v>
      </c>
      <c r="L33" s="27">
        <v>4</v>
      </c>
      <c r="M33" s="27">
        <v>10</v>
      </c>
      <c r="N33" s="40" t="s">
        <v>110</v>
      </c>
      <c r="O33" s="40" t="s">
        <v>100</v>
      </c>
      <c r="P33" s="17">
        <v>2022.3</v>
      </c>
      <c r="Q33" s="49" t="s">
        <v>84</v>
      </c>
      <c r="R33" s="17" t="s">
        <v>85</v>
      </c>
      <c r="S33" s="17" t="s">
        <v>34</v>
      </c>
      <c r="T33" s="17" t="s">
        <v>34</v>
      </c>
      <c r="U33" s="21"/>
    </row>
    <row r="34" s="4" customFormat="1" ht="45.95" customHeight="1" spans="1:21">
      <c r="A34" s="17">
        <v>29</v>
      </c>
      <c r="B34" s="21" t="s">
        <v>117</v>
      </c>
      <c r="C34" s="21" t="s">
        <v>78</v>
      </c>
      <c r="D34" s="17" t="s">
        <v>42</v>
      </c>
      <c r="E34" s="21" t="s">
        <v>118</v>
      </c>
      <c r="F34" s="17" t="s">
        <v>105</v>
      </c>
      <c r="G34" s="21">
        <v>10</v>
      </c>
      <c r="H34" s="21">
        <v>10</v>
      </c>
      <c r="I34" s="17" t="s">
        <v>30</v>
      </c>
      <c r="J34" s="27">
        <v>6</v>
      </c>
      <c r="K34" s="27">
        <v>15</v>
      </c>
      <c r="L34" s="27">
        <v>2</v>
      </c>
      <c r="M34" s="27">
        <v>7</v>
      </c>
      <c r="N34" s="40" t="s">
        <v>110</v>
      </c>
      <c r="O34" s="40" t="s">
        <v>100</v>
      </c>
      <c r="P34" s="17">
        <v>2022.3</v>
      </c>
      <c r="Q34" s="49" t="s">
        <v>84</v>
      </c>
      <c r="R34" s="17" t="s">
        <v>85</v>
      </c>
      <c r="S34" s="17" t="s">
        <v>34</v>
      </c>
      <c r="T34" s="17" t="s">
        <v>34</v>
      </c>
      <c r="U34" s="21"/>
    </row>
    <row r="35" s="4" customFormat="1" ht="45.95" customHeight="1" spans="1:21">
      <c r="A35" s="17">
        <v>30</v>
      </c>
      <c r="B35" s="21" t="s">
        <v>119</v>
      </c>
      <c r="C35" s="21" t="s">
        <v>78</v>
      </c>
      <c r="D35" s="17" t="s">
        <v>42</v>
      </c>
      <c r="E35" s="21" t="s">
        <v>120</v>
      </c>
      <c r="F35" s="17" t="s">
        <v>105</v>
      </c>
      <c r="G35" s="21">
        <v>30</v>
      </c>
      <c r="H35" s="21">
        <v>30</v>
      </c>
      <c r="I35" s="17" t="s">
        <v>30</v>
      </c>
      <c r="J35" s="27">
        <v>7</v>
      </c>
      <c r="K35" s="27">
        <v>20</v>
      </c>
      <c r="L35" s="27">
        <v>3</v>
      </c>
      <c r="M35" s="27">
        <v>10</v>
      </c>
      <c r="N35" s="40" t="s">
        <v>110</v>
      </c>
      <c r="O35" s="40" t="s">
        <v>121</v>
      </c>
      <c r="P35" s="17">
        <v>2022.3</v>
      </c>
      <c r="Q35" s="49" t="s">
        <v>84</v>
      </c>
      <c r="R35" s="17" t="s">
        <v>85</v>
      </c>
      <c r="S35" s="17" t="s">
        <v>34</v>
      </c>
      <c r="T35" s="17" t="s">
        <v>34</v>
      </c>
      <c r="U35" s="21"/>
    </row>
    <row r="36" s="5" customFormat="1" ht="45.95" customHeight="1" spans="1:21">
      <c r="A36" s="17">
        <v>31</v>
      </c>
      <c r="B36" s="21" t="s">
        <v>122</v>
      </c>
      <c r="C36" s="21" t="s">
        <v>78</v>
      </c>
      <c r="D36" s="17" t="s">
        <v>42</v>
      </c>
      <c r="E36" s="21" t="s">
        <v>123</v>
      </c>
      <c r="F36" s="17" t="s">
        <v>105</v>
      </c>
      <c r="G36" s="21">
        <v>10</v>
      </c>
      <c r="H36" s="21">
        <v>10</v>
      </c>
      <c r="I36" s="17" t="s">
        <v>30</v>
      </c>
      <c r="J36" s="27">
        <v>12</v>
      </c>
      <c r="K36" s="27">
        <v>30</v>
      </c>
      <c r="L36" s="27">
        <v>6</v>
      </c>
      <c r="M36" s="27">
        <v>18</v>
      </c>
      <c r="N36" s="40" t="s">
        <v>110</v>
      </c>
      <c r="O36" s="40" t="s">
        <v>121</v>
      </c>
      <c r="P36" s="17">
        <v>2022.3</v>
      </c>
      <c r="Q36" s="49" t="s">
        <v>84</v>
      </c>
      <c r="R36" s="17" t="s">
        <v>85</v>
      </c>
      <c r="S36" s="17" t="s">
        <v>34</v>
      </c>
      <c r="T36" s="17" t="s">
        <v>34</v>
      </c>
      <c r="U36" s="21"/>
    </row>
    <row r="37" s="5" customFormat="1" ht="45.95" customHeight="1" spans="1:21">
      <c r="A37" s="17">
        <v>32</v>
      </c>
      <c r="B37" s="21" t="s">
        <v>124</v>
      </c>
      <c r="C37" s="21" t="s">
        <v>78</v>
      </c>
      <c r="D37" s="17" t="s">
        <v>42</v>
      </c>
      <c r="E37" s="21" t="s">
        <v>125</v>
      </c>
      <c r="F37" s="17" t="s">
        <v>105</v>
      </c>
      <c r="G37" s="21">
        <v>10</v>
      </c>
      <c r="H37" s="21">
        <v>10</v>
      </c>
      <c r="I37" s="17" t="s">
        <v>30</v>
      </c>
      <c r="J37" s="27">
        <v>13</v>
      </c>
      <c r="K37" s="27">
        <v>35</v>
      </c>
      <c r="L37" s="27">
        <v>8</v>
      </c>
      <c r="M37" s="27">
        <v>23</v>
      </c>
      <c r="N37" s="40" t="s">
        <v>110</v>
      </c>
      <c r="O37" s="40" t="s">
        <v>121</v>
      </c>
      <c r="P37" s="17">
        <v>2022.3</v>
      </c>
      <c r="Q37" s="49" t="s">
        <v>84</v>
      </c>
      <c r="R37" s="17" t="s">
        <v>85</v>
      </c>
      <c r="S37" s="17" t="s">
        <v>34</v>
      </c>
      <c r="T37" s="17" t="s">
        <v>34</v>
      </c>
      <c r="U37" s="21"/>
    </row>
    <row r="38" s="5" customFormat="1" ht="45.95" customHeight="1" spans="1:21">
      <c r="A38" s="17">
        <v>33</v>
      </c>
      <c r="B38" s="21" t="s">
        <v>126</v>
      </c>
      <c r="C38" s="21" t="s">
        <v>78</v>
      </c>
      <c r="D38" s="17" t="s">
        <v>42</v>
      </c>
      <c r="E38" s="21" t="s">
        <v>127</v>
      </c>
      <c r="F38" s="17" t="s">
        <v>105</v>
      </c>
      <c r="G38" s="21">
        <v>10</v>
      </c>
      <c r="H38" s="21">
        <v>10</v>
      </c>
      <c r="I38" s="17" t="s">
        <v>30</v>
      </c>
      <c r="J38" s="27">
        <v>6</v>
      </c>
      <c r="K38" s="27">
        <v>18</v>
      </c>
      <c r="L38" s="27">
        <v>2</v>
      </c>
      <c r="M38" s="27">
        <v>5</v>
      </c>
      <c r="N38" s="40" t="s">
        <v>110</v>
      </c>
      <c r="O38" s="40" t="s">
        <v>121</v>
      </c>
      <c r="P38" s="17">
        <v>2022.3</v>
      </c>
      <c r="Q38" s="49" t="s">
        <v>84</v>
      </c>
      <c r="R38" s="17" t="s">
        <v>85</v>
      </c>
      <c r="S38" s="17" t="s">
        <v>34</v>
      </c>
      <c r="T38" s="17" t="s">
        <v>34</v>
      </c>
      <c r="U38" s="21"/>
    </row>
    <row r="39" s="5" customFormat="1" ht="45.95" customHeight="1" spans="1:21">
      <c r="A39" s="17">
        <v>34</v>
      </c>
      <c r="B39" s="21" t="s">
        <v>128</v>
      </c>
      <c r="C39" s="21" t="s">
        <v>78</v>
      </c>
      <c r="D39" s="17" t="s">
        <v>42</v>
      </c>
      <c r="E39" s="21" t="s">
        <v>129</v>
      </c>
      <c r="F39" s="17" t="s">
        <v>105</v>
      </c>
      <c r="G39" s="21">
        <v>10</v>
      </c>
      <c r="H39" s="21">
        <v>10</v>
      </c>
      <c r="I39" s="17" t="s">
        <v>30</v>
      </c>
      <c r="J39" s="27">
        <v>7</v>
      </c>
      <c r="K39" s="27">
        <v>20</v>
      </c>
      <c r="L39" s="27">
        <v>2</v>
      </c>
      <c r="M39" s="27">
        <v>4</v>
      </c>
      <c r="N39" s="40" t="s">
        <v>110</v>
      </c>
      <c r="O39" s="40" t="s">
        <v>121</v>
      </c>
      <c r="P39" s="17">
        <v>2022.3</v>
      </c>
      <c r="Q39" s="49" t="s">
        <v>84</v>
      </c>
      <c r="R39" s="17" t="s">
        <v>85</v>
      </c>
      <c r="S39" s="17" t="s">
        <v>34</v>
      </c>
      <c r="T39" s="17" t="s">
        <v>34</v>
      </c>
      <c r="U39" s="21"/>
    </row>
    <row r="40" s="6" customFormat="1" ht="45.95" customHeight="1" spans="1:21">
      <c r="A40" s="17">
        <v>35</v>
      </c>
      <c r="B40" s="21" t="s">
        <v>130</v>
      </c>
      <c r="C40" s="21" t="s">
        <v>78</v>
      </c>
      <c r="D40" s="17" t="s">
        <v>42</v>
      </c>
      <c r="E40" s="21" t="s">
        <v>131</v>
      </c>
      <c r="F40" s="17" t="s">
        <v>105</v>
      </c>
      <c r="G40" s="21">
        <v>10</v>
      </c>
      <c r="H40" s="21">
        <v>10</v>
      </c>
      <c r="I40" s="17" t="s">
        <v>30</v>
      </c>
      <c r="J40" s="27">
        <v>7</v>
      </c>
      <c r="K40" s="27">
        <v>18</v>
      </c>
      <c r="L40" s="27">
        <v>3</v>
      </c>
      <c r="M40" s="27">
        <v>9</v>
      </c>
      <c r="N40" s="40" t="s">
        <v>110</v>
      </c>
      <c r="O40" s="40" t="s">
        <v>132</v>
      </c>
      <c r="P40" s="17">
        <v>2022.3</v>
      </c>
      <c r="Q40" s="49" t="s">
        <v>84</v>
      </c>
      <c r="R40" s="17" t="s">
        <v>85</v>
      </c>
      <c r="S40" s="17" t="s">
        <v>34</v>
      </c>
      <c r="T40" s="17" t="s">
        <v>34</v>
      </c>
      <c r="U40" s="21"/>
    </row>
    <row r="41" s="7" customFormat="1" ht="45.95" customHeight="1" spans="1:21">
      <c r="A41" s="17">
        <v>36</v>
      </c>
      <c r="B41" s="21" t="s">
        <v>133</v>
      </c>
      <c r="C41" s="21" t="s">
        <v>78</v>
      </c>
      <c r="D41" s="17" t="s">
        <v>42</v>
      </c>
      <c r="E41" s="21" t="s">
        <v>134</v>
      </c>
      <c r="F41" s="17" t="s">
        <v>105</v>
      </c>
      <c r="G41" s="21">
        <v>10</v>
      </c>
      <c r="H41" s="21">
        <v>10</v>
      </c>
      <c r="I41" s="17" t="s">
        <v>30</v>
      </c>
      <c r="J41" s="27">
        <v>6</v>
      </c>
      <c r="K41" s="27">
        <v>14</v>
      </c>
      <c r="L41" s="27">
        <v>3</v>
      </c>
      <c r="M41" s="27">
        <v>7</v>
      </c>
      <c r="N41" s="40" t="s">
        <v>110</v>
      </c>
      <c r="O41" s="40" t="s">
        <v>132</v>
      </c>
      <c r="P41" s="17">
        <v>2022.3</v>
      </c>
      <c r="Q41" s="49" t="s">
        <v>84</v>
      </c>
      <c r="R41" s="17" t="s">
        <v>85</v>
      </c>
      <c r="S41" s="17" t="s">
        <v>34</v>
      </c>
      <c r="T41" s="17" t="s">
        <v>34</v>
      </c>
      <c r="U41" s="21"/>
    </row>
    <row r="42" s="8" customFormat="1" ht="45.95" customHeight="1" spans="1:21">
      <c r="A42" s="17">
        <v>37</v>
      </c>
      <c r="B42" s="21" t="s">
        <v>135</v>
      </c>
      <c r="C42" s="21" t="s">
        <v>78</v>
      </c>
      <c r="D42" s="17" t="s">
        <v>42</v>
      </c>
      <c r="E42" s="21" t="s">
        <v>136</v>
      </c>
      <c r="F42" s="17" t="s">
        <v>105</v>
      </c>
      <c r="G42" s="21">
        <v>5</v>
      </c>
      <c r="H42" s="21">
        <v>5</v>
      </c>
      <c r="I42" s="17" t="s">
        <v>30</v>
      </c>
      <c r="J42" s="27">
        <v>5</v>
      </c>
      <c r="K42" s="27">
        <v>14</v>
      </c>
      <c r="L42" s="27">
        <v>2</v>
      </c>
      <c r="M42" s="27">
        <v>6</v>
      </c>
      <c r="N42" s="40" t="s">
        <v>110</v>
      </c>
      <c r="O42" s="40" t="s">
        <v>91</v>
      </c>
      <c r="P42" s="17">
        <v>2022.3</v>
      </c>
      <c r="Q42" s="49" t="s">
        <v>84</v>
      </c>
      <c r="R42" s="17" t="s">
        <v>85</v>
      </c>
      <c r="S42" s="17" t="s">
        <v>34</v>
      </c>
      <c r="T42" s="17" t="s">
        <v>34</v>
      </c>
      <c r="U42" s="21"/>
    </row>
    <row r="43" s="9" customFormat="1" ht="45.95" customHeight="1" spans="1:21">
      <c r="A43" s="17">
        <v>38</v>
      </c>
      <c r="B43" s="21" t="s">
        <v>137</v>
      </c>
      <c r="C43" s="21" t="s">
        <v>78</v>
      </c>
      <c r="D43" s="17" t="s">
        <v>42</v>
      </c>
      <c r="E43" s="21" t="s">
        <v>138</v>
      </c>
      <c r="F43" s="17" t="s">
        <v>105</v>
      </c>
      <c r="G43" s="21">
        <v>10</v>
      </c>
      <c r="H43" s="21">
        <v>10</v>
      </c>
      <c r="I43" s="17" t="s">
        <v>30</v>
      </c>
      <c r="J43" s="27">
        <v>3</v>
      </c>
      <c r="K43" s="27">
        <v>8</v>
      </c>
      <c r="L43" s="27">
        <v>1</v>
      </c>
      <c r="M43" s="27">
        <v>3</v>
      </c>
      <c r="N43" s="40" t="s">
        <v>110</v>
      </c>
      <c r="O43" s="40" t="s">
        <v>91</v>
      </c>
      <c r="P43" s="17">
        <v>2022.3</v>
      </c>
      <c r="Q43" s="49" t="s">
        <v>84</v>
      </c>
      <c r="R43" s="17" t="s">
        <v>85</v>
      </c>
      <c r="S43" s="17" t="s">
        <v>34</v>
      </c>
      <c r="T43" s="17" t="s">
        <v>34</v>
      </c>
      <c r="U43" s="21"/>
    </row>
    <row r="44" s="6" customFormat="1" ht="45.95" customHeight="1" spans="1:21">
      <c r="A44" s="17">
        <v>39</v>
      </c>
      <c r="B44" s="21" t="s">
        <v>139</v>
      </c>
      <c r="C44" s="21" t="s">
        <v>78</v>
      </c>
      <c r="D44" s="17" t="s">
        <v>42</v>
      </c>
      <c r="E44" s="21" t="s">
        <v>140</v>
      </c>
      <c r="F44" s="17" t="s">
        <v>105</v>
      </c>
      <c r="G44" s="21">
        <v>10</v>
      </c>
      <c r="H44" s="21">
        <v>10</v>
      </c>
      <c r="I44" s="17" t="s">
        <v>30</v>
      </c>
      <c r="J44" s="27">
        <v>4</v>
      </c>
      <c r="K44" s="27">
        <v>10</v>
      </c>
      <c r="L44" s="27">
        <v>2</v>
      </c>
      <c r="M44" s="27">
        <v>5</v>
      </c>
      <c r="N44" s="40" t="s">
        <v>110</v>
      </c>
      <c r="O44" s="40" t="s">
        <v>94</v>
      </c>
      <c r="P44" s="17">
        <v>2022.3</v>
      </c>
      <c r="Q44" s="49" t="s">
        <v>84</v>
      </c>
      <c r="R44" s="17" t="s">
        <v>85</v>
      </c>
      <c r="S44" s="17" t="s">
        <v>34</v>
      </c>
      <c r="T44" s="17" t="s">
        <v>34</v>
      </c>
      <c r="U44" s="21"/>
    </row>
    <row r="45" s="7" customFormat="1" ht="45.95" customHeight="1" spans="1:21">
      <c r="A45" s="17">
        <v>40</v>
      </c>
      <c r="B45" s="23" t="s">
        <v>141</v>
      </c>
      <c r="C45" s="21" t="s">
        <v>78</v>
      </c>
      <c r="D45" s="17" t="s">
        <v>42</v>
      </c>
      <c r="E45" s="23" t="s">
        <v>142</v>
      </c>
      <c r="F45" s="17" t="s">
        <v>105</v>
      </c>
      <c r="G45" s="23">
        <v>10</v>
      </c>
      <c r="H45" s="23">
        <v>10</v>
      </c>
      <c r="I45" s="17" t="s">
        <v>30</v>
      </c>
      <c r="J45" s="27">
        <v>3</v>
      </c>
      <c r="K45" s="27">
        <v>9</v>
      </c>
      <c r="L45" s="27">
        <v>1</v>
      </c>
      <c r="M45" s="27">
        <v>2</v>
      </c>
      <c r="N45" s="40" t="s">
        <v>110</v>
      </c>
      <c r="O45" s="40" t="s">
        <v>143</v>
      </c>
      <c r="P45" s="17">
        <v>2022.3</v>
      </c>
      <c r="Q45" s="49" t="s">
        <v>84</v>
      </c>
      <c r="R45" s="17" t="s">
        <v>85</v>
      </c>
      <c r="S45" s="17" t="s">
        <v>34</v>
      </c>
      <c r="T45" s="17" t="s">
        <v>34</v>
      </c>
      <c r="U45" s="23"/>
    </row>
    <row r="46" s="10" customFormat="1" ht="45.95" customHeight="1" spans="1:21">
      <c r="A46" s="17">
        <v>41</v>
      </c>
      <c r="B46" s="23" t="s">
        <v>144</v>
      </c>
      <c r="C46" s="21" t="s">
        <v>78</v>
      </c>
      <c r="D46" s="17" t="s">
        <v>42</v>
      </c>
      <c r="E46" s="23" t="s">
        <v>145</v>
      </c>
      <c r="F46" s="17" t="s">
        <v>105</v>
      </c>
      <c r="G46" s="23">
        <v>20</v>
      </c>
      <c r="H46" s="23">
        <v>20</v>
      </c>
      <c r="I46" s="17" t="s">
        <v>30</v>
      </c>
      <c r="J46" s="27">
        <v>4</v>
      </c>
      <c r="K46" s="27">
        <v>12</v>
      </c>
      <c r="L46" s="27">
        <v>2</v>
      </c>
      <c r="M46" s="27">
        <v>6</v>
      </c>
      <c r="N46" s="40" t="s">
        <v>110</v>
      </c>
      <c r="O46" s="40" t="s">
        <v>88</v>
      </c>
      <c r="P46" s="17">
        <v>2022.3</v>
      </c>
      <c r="Q46" s="49" t="s">
        <v>84</v>
      </c>
      <c r="R46" s="17" t="s">
        <v>85</v>
      </c>
      <c r="S46" s="17" t="s">
        <v>34</v>
      </c>
      <c r="T46" s="17" t="s">
        <v>34</v>
      </c>
      <c r="U46" s="23"/>
    </row>
    <row r="47" s="4" customFormat="1" ht="45.95" customHeight="1" spans="1:21">
      <c r="A47" s="17">
        <v>42</v>
      </c>
      <c r="B47" s="23" t="s">
        <v>146</v>
      </c>
      <c r="C47" s="21" t="s">
        <v>78</v>
      </c>
      <c r="D47" s="17" t="s">
        <v>42</v>
      </c>
      <c r="E47" s="23" t="s">
        <v>86</v>
      </c>
      <c r="F47" s="17" t="s">
        <v>105</v>
      </c>
      <c r="G47" s="23">
        <v>10</v>
      </c>
      <c r="H47" s="23">
        <v>10</v>
      </c>
      <c r="I47" s="17" t="s">
        <v>30</v>
      </c>
      <c r="J47" s="27">
        <v>8</v>
      </c>
      <c r="K47" s="27">
        <v>23</v>
      </c>
      <c r="L47" s="27">
        <v>4</v>
      </c>
      <c r="M47" s="27">
        <v>12</v>
      </c>
      <c r="N47" s="40" t="s">
        <v>110</v>
      </c>
      <c r="O47" s="40" t="s">
        <v>88</v>
      </c>
      <c r="P47" s="17">
        <v>2022.3</v>
      </c>
      <c r="Q47" s="49" t="s">
        <v>84</v>
      </c>
      <c r="R47" s="17" t="s">
        <v>85</v>
      </c>
      <c r="S47" s="17" t="s">
        <v>34</v>
      </c>
      <c r="T47" s="17" t="s">
        <v>34</v>
      </c>
      <c r="U47" s="23"/>
    </row>
    <row r="48" s="4" customFormat="1" ht="45.95" customHeight="1" spans="1:21">
      <c r="A48" s="17">
        <v>43</v>
      </c>
      <c r="B48" s="23" t="s">
        <v>147</v>
      </c>
      <c r="C48" s="21" t="s">
        <v>78</v>
      </c>
      <c r="D48" s="17" t="s">
        <v>42</v>
      </c>
      <c r="E48" s="23" t="s">
        <v>148</v>
      </c>
      <c r="F48" s="17" t="s">
        <v>105</v>
      </c>
      <c r="G48" s="23">
        <v>30</v>
      </c>
      <c r="H48" s="23">
        <v>30</v>
      </c>
      <c r="I48" s="17" t="s">
        <v>30</v>
      </c>
      <c r="J48" s="27">
        <v>12</v>
      </c>
      <c r="K48" s="27">
        <v>30</v>
      </c>
      <c r="L48" s="27">
        <v>6</v>
      </c>
      <c r="M48" s="27">
        <v>18</v>
      </c>
      <c r="N48" s="40" t="s">
        <v>110</v>
      </c>
      <c r="O48" s="40" t="s">
        <v>97</v>
      </c>
      <c r="P48" s="17">
        <v>2022.3</v>
      </c>
      <c r="Q48" s="49" t="s">
        <v>84</v>
      </c>
      <c r="R48" s="17" t="s">
        <v>85</v>
      </c>
      <c r="S48" s="17" t="s">
        <v>34</v>
      </c>
      <c r="T48" s="17" t="s">
        <v>34</v>
      </c>
      <c r="U48" s="23"/>
    </row>
    <row r="49" s="4" customFormat="1" ht="45.95" customHeight="1" spans="1:21">
      <c r="A49" s="17">
        <v>44</v>
      </c>
      <c r="B49" s="23" t="s">
        <v>149</v>
      </c>
      <c r="C49" s="21" t="s">
        <v>78</v>
      </c>
      <c r="D49" s="17" t="s">
        <v>42</v>
      </c>
      <c r="E49" s="23" t="s">
        <v>150</v>
      </c>
      <c r="F49" s="17" t="s">
        <v>105</v>
      </c>
      <c r="G49" s="23">
        <v>155</v>
      </c>
      <c r="H49" s="23">
        <v>155</v>
      </c>
      <c r="I49" s="17" t="s">
        <v>30</v>
      </c>
      <c r="J49" s="27">
        <v>13</v>
      </c>
      <c r="K49" s="27">
        <v>35</v>
      </c>
      <c r="L49" s="27">
        <v>8</v>
      </c>
      <c r="M49" s="27">
        <v>23</v>
      </c>
      <c r="N49" s="40" t="s">
        <v>110</v>
      </c>
      <c r="O49" s="40" t="s">
        <v>97</v>
      </c>
      <c r="P49" s="17">
        <v>2022.3</v>
      </c>
      <c r="Q49" s="49" t="s">
        <v>84</v>
      </c>
      <c r="R49" s="17" t="s">
        <v>85</v>
      </c>
      <c r="S49" s="17" t="s">
        <v>34</v>
      </c>
      <c r="T49" s="17" t="s">
        <v>34</v>
      </c>
      <c r="U49" s="23"/>
    </row>
    <row r="50" s="4" customFormat="1" ht="45.95" customHeight="1" spans="1:21">
      <c r="A50" s="17">
        <v>45</v>
      </c>
      <c r="B50" s="23" t="s">
        <v>151</v>
      </c>
      <c r="C50" s="21" t="s">
        <v>78</v>
      </c>
      <c r="D50" s="17" t="s">
        <v>42</v>
      </c>
      <c r="E50" s="23" t="s">
        <v>152</v>
      </c>
      <c r="F50" s="17" t="s">
        <v>105</v>
      </c>
      <c r="G50" s="23">
        <v>5</v>
      </c>
      <c r="H50" s="23">
        <v>5</v>
      </c>
      <c r="I50" s="17" t="s">
        <v>30</v>
      </c>
      <c r="J50" s="46">
        <v>6</v>
      </c>
      <c r="K50" s="46">
        <v>16</v>
      </c>
      <c r="L50" s="46">
        <v>3</v>
      </c>
      <c r="M50" s="46">
        <v>10</v>
      </c>
      <c r="N50" s="40" t="s">
        <v>110</v>
      </c>
      <c r="O50" s="40" t="s">
        <v>97</v>
      </c>
      <c r="P50" s="17">
        <v>2022.3</v>
      </c>
      <c r="Q50" s="49" t="s">
        <v>84</v>
      </c>
      <c r="R50" s="17" t="s">
        <v>85</v>
      </c>
      <c r="S50" s="17" t="s">
        <v>34</v>
      </c>
      <c r="T50" s="17" t="s">
        <v>34</v>
      </c>
      <c r="U50" s="23"/>
    </row>
    <row r="51" s="11" customFormat="1" ht="45.95" customHeight="1" spans="1:21">
      <c r="A51" s="17">
        <v>46</v>
      </c>
      <c r="B51" s="23" t="s">
        <v>153</v>
      </c>
      <c r="C51" s="21" t="s">
        <v>78</v>
      </c>
      <c r="D51" s="17" t="s">
        <v>42</v>
      </c>
      <c r="E51" s="23" t="s">
        <v>154</v>
      </c>
      <c r="F51" s="17" t="s">
        <v>105</v>
      </c>
      <c r="G51" s="23">
        <v>15</v>
      </c>
      <c r="H51" s="23">
        <v>15</v>
      </c>
      <c r="I51" s="17" t="s">
        <v>30</v>
      </c>
      <c r="J51" s="46">
        <v>3</v>
      </c>
      <c r="K51" s="46">
        <v>9</v>
      </c>
      <c r="L51" s="46">
        <v>1</v>
      </c>
      <c r="M51" s="46">
        <v>3</v>
      </c>
      <c r="N51" s="40" t="s">
        <v>110</v>
      </c>
      <c r="O51" s="40" t="s">
        <v>155</v>
      </c>
      <c r="P51" s="17">
        <v>2022.3</v>
      </c>
      <c r="Q51" s="49" t="s">
        <v>84</v>
      </c>
      <c r="R51" s="17" t="s">
        <v>85</v>
      </c>
      <c r="S51" s="17" t="s">
        <v>34</v>
      </c>
      <c r="T51" s="17" t="s">
        <v>34</v>
      </c>
      <c r="U51" s="23"/>
    </row>
    <row r="52" s="11" customFormat="1" ht="45.95" customHeight="1" spans="1:21">
      <c r="A52" s="17">
        <v>47</v>
      </c>
      <c r="B52" s="23" t="s">
        <v>156</v>
      </c>
      <c r="C52" s="21" t="s">
        <v>78</v>
      </c>
      <c r="D52" s="17" t="s">
        <v>42</v>
      </c>
      <c r="E52" s="23" t="s">
        <v>157</v>
      </c>
      <c r="F52" s="17" t="s">
        <v>105</v>
      </c>
      <c r="G52" s="23">
        <v>15</v>
      </c>
      <c r="H52" s="23">
        <v>15</v>
      </c>
      <c r="I52" s="17" t="s">
        <v>30</v>
      </c>
      <c r="J52" s="27">
        <v>7</v>
      </c>
      <c r="K52" s="27">
        <v>20</v>
      </c>
      <c r="L52" s="27">
        <v>2</v>
      </c>
      <c r="M52" s="27">
        <v>4</v>
      </c>
      <c r="N52" s="40" t="s">
        <v>110</v>
      </c>
      <c r="O52" s="40" t="s">
        <v>155</v>
      </c>
      <c r="P52" s="17">
        <v>2022.3</v>
      </c>
      <c r="Q52" s="49" t="s">
        <v>84</v>
      </c>
      <c r="R52" s="17" t="s">
        <v>85</v>
      </c>
      <c r="S52" s="17" t="s">
        <v>34</v>
      </c>
      <c r="T52" s="17" t="s">
        <v>34</v>
      </c>
      <c r="U52" s="23"/>
    </row>
    <row r="53" s="11" customFormat="1" ht="45.95" customHeight="1" spans="1:21">
      <c r="A53" s="17">
        <v>48</v>
      </c>
      <c r="B53" s="23" t="s">
        <v>158</v>
      </c>
      <c r="C53" s="21" t="s">
        <v>78</v>
      </c>
      <c r="D53" s="17" t="s">
        <v>42</v>
      </c>
      <c r="E53" s="23" t="s">
        <v>159</v>
      </c>
      <c r="F53" s="17" t="s">
        <v>105</v>
      </c>
      <c r="G53" s="23">
        <v>30</v>
      </c>
      <c r="H53" s="23">
        <v>30</v>
      </c>
      <c r="I53" s="17" t="s">
        <v>30</v>
      </c>
      <c r="J53" s="27">
        <v>7</v>
      </c>
      <c r="K53" s="27">
        <v>18</v>
      </c>
      <c r="L53" s="27">
        <v>3</v>
      </c>
      <c r="M53" s="27">
        <v>9</v>
      </c>
      <c r="N53" s="40" t="s">
        <v>110</v>
      </c>
      <c r="O53" s="40" t="s">
        <v>155</v>
      </c>
      <c r="P53" s="17">
        <v>2022.3</v>
      </c>
      <c r="Q53" s="49" t="s">
        <v>84</v>
      </c>
      <c r="R53" s="17" t="s">
        <v>85</v>
      </c>
      <c r="S53" s="17" t="s">
        <v>34</v>
      </c>
      <c r="T53" s="17" t="s">
        <v>34</v>
      </c>
      <c r="U53" s="23"/>
    </row>
    <row r="54" s="11" customFormat="1" ht="45.95" customHeight="1" spans="1:21">
      <c r="A54" s="17">
        <v>49</v>
      </c>
      <c r="B54" s="23" t="s">
        <v>160</v>
      </c>
      <c r="C54" s="21" t="s">
        <v>78</v>
      </c>
      <c r="D54" s="17" t="s">
        <v>42</v>
      </c>
      <c r="E54" s="23" t="s">
        <v>161</v>
      </c>
      <c r="F54" s="17" t="s">
        <v>105</v>
      </c>
      <c r="G54" s="23">
        <v>15</v>
      </c>
      <c r="H54" s="23">
        <v>15</v>
      </c>
      <c r="I54" s="17" t="s">
        <v>30</v>
      </c>
      <c r="J54" s="27">
        <v>6</v>
      </c>
      <c r="K54" s="27">
        <v>14</v>
      </c>
      <c r="L54" s="27">
        <v>3</v>
      </c>
      <c r="M54" s="27">
        <v>7</v>
      </c>
      <c r="N54" s="40" t="s">
        <v>110</v>
      </c>
      <c r="O54" s="40" t="s">
        <v>155</v>
      </c>
      <c r="P54" s="17">
        <v>2022.3</v>
      </c>
      <c r="Q54" s="49" t="s">
        <v>84</v>
      </c>
      <c r="R54" s="17" t="s">
        <v>85</v>
      </c>
      <c r="S54" s="17" t="s">
        <v>34</v>
      </c>
      <c r="T54" s="17" t="s">
        <v>34</v>
      </c>
      <c r="U54" s="23"/>
    </row>
    <row r="55" ht="48" spans="1:21">
      <c r="A55" s="17">
        <v>50</v>
      </c>
      <c r="B55" s="24" t="s">
        <v>162</v>
      </c>
      <c r="C55" s="21" t="s">
        <v>78</v>
      </c>
      <c r="D55" s="24" t="s">
        <v>42</v>
      </c>
      <c r="E55" s="25" t="s">
        <v>28</v>
      </c>
      <c r="F55" s="24" t="s">
        <v>163</v>
      </c>
      <c r="G55" s="25">
        <v>500</v>
      </c>
      <c r="H55" s="25">
        <v>500</v>
      </c>
      <c r="I55" s="24" t="s">
        <v>81</v>
      </c>
      <c r="J55" s="25"/>
      <c r="K55" s="25"/>
      <c r="L55" s="25"/>
      <c r="M55" s="25"/>
      <c r="N55" s="24" t="s">
        <v>82</v>
      </c>
      <c r="O55" s="24" t="s">
        <v>82</v>
      </c>
      <c r="P55" s="17">
        <v>2022.3</v>
      </c>
      <c r="Q55" s="49" t="s">
        <v>84</v>
      </c>
      <c r="R55" s="24" t="s">
        <v>85</v>
      </c>
      <c r="S55" s="24" t="s">
        <v>34</v>
      </c>
      <c r="T55" s="24" t="s">
        <v>34</v>
      </c>
      <c r="U55" s="25"/>
    </row>
    <row r="56" ht="60" spans="1:21">
      <c r="A56" s="17">
        <v>51</v>
      </c>
      <c r="B56" s="26" t="s">
        <v>164</v>
      </c>
      <c r="C56" s="27" t="s">
        <v>70</v>
      </c>
      <c r="D56" s="27" t="s">
        <v>71</v>
      </c>
      <c r="E56" s="26" t="s">
        <v>165</v>
      </c>
      <c r="F56" s="28" t="s">
        <v>166</v>
      </c>
      <c r="G56" s="26">
        <f>2.6+2.4+2+33</f>
        <v>40</v>
      </c>
      <c r="H56" s="26">
        <v>40</v>
      </c>
      <c r="I56" s="17" t="s">
        <v>30</v>
      </c>
      <c r="J56" s="27">
        <v>98</v>
      </c>
      <c r="K56" s="27">
        <v>280</v>
      </c>
      <c r="L56" s="27">
        <v>5</v>
      </c>
      <c r="M56" s="27">
        <v>19</v>
      </c>
      <c r="N56" s="21" t="s">
        <v>82</v>
      </c>
      <c r="O56" s="21" t="s">
        <v>82</v>
      </c>
      <c r="P56" s="17">
        <v>2022.3</v>
      </c>
      <c r="Q56" s="49" t="s">
        <v>84</v>
      </c>
      <c r="R56" s="27" t="s">
        <v>33</v>
      </c>
      <c r="S56" s="27" t="s">
        <v>34</v>
      </c>
      <c r="T56" s="27" t="s">
        <v>34</v>
      </c>
      <c r="U56" s="50"/>
    </row>
    <row r="57" ht="60" spans="1:21">
      <c r="A57" s="17">
        <v>52</v>
      </c>
      <c r="B57" s="26" t="s">
        <v>167</v>
      </c>
      <c r="C57" s="27" t="s">
        <v>70</v>
      </c>
      <c r="D57" s="27" t="s">
        <v>168</v>
      </c>
      <c r="E57" s="26" t="s">
        <v>169</v>
      </c>
      <c r="F57" s="29" t="s">
        <v>170</v>
      </c>
      <c r="G57" s="26">
        <v>35</v>
      </c>
      <c r="H57" s="26">
        <v>35</v>
      </c>
      <c r="I57" s="17" t="s">
        <v>30</v>
      </c>
      <c r="J57" s="27">
        <v>62</v>
      </c>
      <c r="K57" s="27">
        <f>J57*3.5</f>
        <v>217</v>
      </c>
      <c r="L57" s="27">
        <v>6</v>
      </c>
      <c r="M57" s="27">
        <v>34</v>
      </c>
      <c r="N57" s="21" t="s">
        <v>82</v>
      </c>
      <c r="O57" s="21" t="s">
        <v>82</v>
      </c>
      <c r="P57" s="17">
        <v>2022.3</v>
      </c>
      <c r="Q57" s="49" t="s">
        <v>84</v>
      </c>
      <c r="R57" s="27" t="s">
        <v>76</v>
      </c>
      <c r="S57" s="27" t="s">
        <v>34</v>
      </c>
      <c r="T57" s="27" t="s">
        <v>34</v>
      </c>
      <c r="U57" s="50"/>
    </row>
    <row r="58" ht="60" spans="1:21">
      <c r="A58" s="17">
        <v>53</v>
      </c>
      <c r="B58" s="26" t="s">
        <v>171</v>
      </c>
      <c r="C58" s="27" t="s">
        <v>70</v>
      </c>
      <c r="D58" s="27" t="s">
        <v>71</v>
      </c>
      <c r="E58" s="26" t="s">
        <v>86</v>
      </c>
      <c r="F58" s="29" t="s">
        <v>172</v>
      </c>
      <c r="G58" s="26">
        <f>1.8+1.2+2+40</f>
        <v>45</v>
      </c>
      <c r="H58" s="26">
        <f>1.8+1.2+2+40</f>
        <v>45</v>
      </c>
      <c r="I58" s="17" t="s">
        <v>30</v>
      </c>
      <c r="J58" s="27">
        <v>497</v>
      </c>
      <c r="K58" s="27">
        <v>1697</v>
      </c>
      <c r="L58" s="27">
        <v>14</v>
      </c>
      <c r="M58" s="27">
        <v>48</v>
      </c>
      <c r="N58" s="21" t="s">
        <v>82</v>
      </c>
      <c r="O58" s="21" t="s">
        <v>82</v>
      </c>
      <c r="P58" s="17">
        <v>2022.3</v>
      </c>
      <c r="Q58" s="49" t="s">
        <v>84</v>
      </c>
      <c r="R58" s="27" t="s">
        <v>76</v>
      </c>
      <c r="S58" s="27" t="s">
        <v>34</v>
      </c>
      <c r="T58" s="27" t="s">
        <v>34</v>
      </c>
      <c r="U58" s="50"/>
    </row>
    <row r="59" ht="60" spans="1:21">
      <c r="A59" s="17">
        <v>54</v>
      </c>
      <c r="B59" s="26" t="s">
        <v>173</v>
      </c>
      <c r="C59" s="27" t="s">
        <v>70</v>
      </c>
      <c r="D59" s="27" t="s">
        <v>71</v>
      </c>
      <c r="E59" s="26" t="s">
        <v>174</v>
      </c>
      <c r="F59" s="30" t="s">
        <v>175</v>
      </c>
      <c r="G59" s="26">
        <f>3.7+3+1.3+48</f>
        <v>56</v>
      </c>
      <c r="H59" s="26">
        <f>3.7+3+1.3+48</f>
        <v>56</v>
      </c>
      <c r="I59" s="17" t="s">
        <v>30</v>
      </c>
      <c r="J59" s="27">
        <v>404</v>
      </c>
      <c r="K59" s="27">
        <v>1245</v>
      </c>
      <c r="L59" s="27">
        <v>6</v>
      </c>
      <c r="M59" s="27">
        <v>23</v>
      </c>
      <c r="N59" s="21" t="s">
        <v>82</v>
      </c>
      <c r="O59" s="21" t="s">
        <v>82</v>
      </c>
      <c r="P59" s="17">
        <v>2022.3</v>
      </c>
      <c r="Q59" s="49" t="s">
        <v>84</v>
      </c>
      <c r="R59" s="27" t="s">
        <v>76</v>
      </c>
      <c r="S59" s="27" t="s">
        <v>34</v>
      </c>
      <c r="T59" s="27" t="s">
        <v>34</v>
      </c>
      <c r="U59" s="50"/>
    </row>
    <row r="60" ht="60" spans="1:21">
      <c r="A60" s="17">
        <v>55</v>
      </c>
      <c r="B60" s="26" t="s">
        <v>176</v>
      </c>
      <c r="C60" s="27" t="s">
        <v>70</v>
      </c>
      <c r="D60" s="27" t="s">
        <v>71</v>
      </c>
      <c r="E60" s="26" t="s">
        <v>152</v>
      </c>
      <c r="F60" s="29" t="s">
        <v>177</v>
      </c>
      <c r="G60" s="26">
        <f>1.7+1.3+1+40</f>
        <v>44</v>
      </c>
      <c r="H60" s="26">
        <f>1.7+1.3+1+40</f>
        <v>44</v>
      </c>
      <c r="I60" s="17" t="s">
        <v>30</v>
      </c>
      <c r="J60" s="27">
        <v>641</v>
      </c>
      <c r="K60" s="27">
        <v>2338</v>
      </c>
      <c r="L60" s="27">
        <v>19</v>
      </c>
      <c r="M60" s="27">
        <v>71</v>
      </c>
      <c r="N60" s="21" t="s">
        <v>82</v>
      </c>
      <c r="O60" s="21" t="s">
        <v>82</v>
      </c>
      <c r="P60" s="17">
        <v>2022.3</v>
      </c>
      <c r="Q60" s="49" t="s">
        <v>84</v>
      </c>
      <c r="R60" s="27" t="s">
        <v>76</v>
      </c>
      <c r="S60" s="27" t="s">
        <v>34</v>
      </c>
      <c r="T60" s="27" t="s">
        <v>34</v>
      </c>
      <c r="U60" s="50"/>
    </row>
    <row r="61" ht="60" spans="1:21">
      <c r="A61" s="17">
        <v>56</v>
      </c>
      <c r="B61" s="26" t="s">
        <v>178</v>
      </c>
      <c r="C61" s="27" t="s">
        <v>70</v>
      </c>
      <c r="D61" s="27" t="s">
        <v>71</v>
      </c>
      <c r="E61" s="26" t="s">
        <v>179</v>
      </c>
      <c r="F61" s="29" t="s">
        <v>180</v>
      </c>
      <c r="G61" s="26">
        <f>2.8+2+1.2+34</f>
        <v>40</v>
      </c>
      <c r="H61" s="26">
        <v>40</v>
      </c>
      <c r="I61" s="17" t="s">
        <v>30</v>
      </c>
      <c r="J61" s="27">
        <v>544</v>
      </c>
      <c r="K61" s="27">
        <v>1730</v>
      </c>
      <c r="L61" s="27">
        <v>27</v>
      </c>
      <c r="M61" s="27">
        <v>92</v>
      </c>
      <c r="N61" s="21" t="s">
        <v>82</v>
      </c>
      <c r="O61" s="21" t="s">
        <v>82</v>
      </c>
      <c r="P61" s="17">
        <v>2022.3</v>
      </c>
      <c r="Q61" s="49" t="s">
        <v>84</v>
      </c>
      <c r="R61" s="27" t="s">
        <v>76</v>
      </c>
      <c r="S61" s="27" t="s">
        <v>34</v>
      </c>
      <c r="T61" s="27" t="s">
        <v>34</v>
      </c>
      <c r="U61" s="50"/>
    </row>
    <row r="62" ht="72" spans="1:21">
      <c r="A62" s="17">
        <v>57</v>
      </c>
      <c r="B62" s="26" t="s">
        <v>181</v>
      </c>
      <c r="C62" s="27" t="s">
        <v>70</v>
      </c>
      <c r="D62" s="27" t="s">
        <v>71</v>
      </c>
      <c r="E62" s="31" t="s">
        <v>182</v>
      </c>
      <c r="F62" s="32" t="s">
        <v>183</v>
      </c>
      <c r="G62" s="33">
        <v>63</v>
      </c>
      <c r="H62" s="33">
        <v>63</v>
      </c>
      <c r="I62" s="17" t="s">
        <v>30</v>
      </c>
      <c r="J62" s="27">
        <v>432</v>
      </c>
      <c r="K62" s="27">
        <v>1456</v>
      </c>
      <c r="L62" s="27">
        <v>26</v>
      </c>
      <c r="M62" s="27">
        <v>74</v>
      </c>
      <c r="N62" s="21" t="s">
        <v>82</v>
      </c>
      <c r="O62" s="21" t="s">
        <v>82</v>
      </c>
      <c r="P62" s="17">
        <v>2022.3</v>
      </c>
      <c r="Q62" s="49" t="s">
        <v>84</v>
      </c>
      <c r="R62" s="27" t="s">
        <v>76</v>
      </c>
      <c r="S62" s="27" t="s">
        <v>34</v>
      </c>
      <c r="T62" s="27" t="s">
        <v>34</v>
      </c>
      <c r="U62" s="50"/>
    </row>
    <row r="63" ht="60" spans="1:21">
      <c r="A63" s="17">
        <v>58</v>
      </c>
      <c r="B63" s="26" t="s">
        <v>184</v>
      </c>
      <c r="C63" s="27" t="s">
        <v>70</v>
      </c>
      <c r="D63" s="27" t="s">
        <v>71</v>
      </c>
      <c r="E63" s="31" t="s">
        <v>98</v>
      </c>
      <c r="F63" s="29" t="s">
        <v>185</v>
      </c>
      <c r="G63" s="31">
        <v>57</v>
      </c>
      <c r="H63" s="31">
        <v>57</v>
      </c>
      <c r="I63" s="17" t="s">
        <v>30</v>
      </c>
      <c r="J63" s="27">
        <v>620</v>
      </c>
      <c r="K63" s="27">
        <v>2092</v>
      </c>
      <c r="L63" s="27">
        <v>24</v>
      </c>
      <c r="M63" s="27">
        <v>92</v>
      </c>
      <c r="N63" s="21" t="s">
        <v>82</v>
      </c>
      <c r="O63" s="21" t="s">
        <v>82</v>
      </c>
      <c r="P63" s="17">
        <v>2022.3</v>
      </c>
      <c r="Q63" s="49" t="s">
        <v>84</v>
      </c>
      <c r="R63" s="27" t="s">
        <v>76</v>
      </c>
      <c r="S63" s="27" t="s">
        <v>34</v>
      </c>
      <c r="T63" s="27" t="s">
        <v>34</v>
      </c>
      <c r="U63" s="50"/>
    </row>
    <row r="64" ht="60" spans="1:21">
      <c r="A64" s="17">
        <v>59</v>
      </c>
      <c r="B64" s="26" t="s">
        <v>186</v>
      </c>
      <c r="C64" s="27" t="s">
        <v>70</v>
      </c>
      <c r="D64" s="27" t="s">
        <v>71</v>
      </c>
      <c r="E64" s="31" t="s">
        <v>187</v>
      </c>
      <c r="F64" s="29" t="s">
        <v>188</v>
      </c>
      <c r="G64" s="31">
        <f>6.5+7.9+2+72</f>
        <v>88.4</v>
      </c>
      <c r="H64" s="31">
        <f>6.5+7.9+2+72</f>
        <v>88.4</v>
      </c>
      <c r="I64" s="17" t="s">
        <v>30</v>
      </c>
      <c r="J64" s="27">
        <v>256</v>
      </c>
      <c r="K64" s="27">
        <v>832</v>
      </c>
      <c r="L64" s="27">
        <v>21</v>
      </c>
      <c r="M64" s="27">
        <v>75</v>
      </c>
      <c r="N64" s="21" t="s">
        <v>82</v>
      </c>
      <c r="O64" s="21" t="s">
        <v>82</v>
      </c>
      <c r="P64" s="17">
        <v>2022.3</v>
      </c>
      <c r="Q64" s="49" t="s">
        <v>84</v>
      </c>
      <c r="R64" s="27" t="s">
        <v>76</v>
      </c>
      <c r="S64" s="27" t="s">
        <v>34</v>
      </c>
      <c r="T64" s="27" t="s">
        <v>34</v>
      </c>
      <c r="U64" s="50"/>
    </row>
    <row r="65" ht="60" spans="1:21">
      <c r="A65" s="17">
        <v>60</v>
      </c>
      <c r="B65" s="26" t="s">
        <v>189</v>
      </c>
      <c r="C65" s="17" t="s">
        <v>70</v>
      </c>
      <c r="D65" s="17" t="s">
        <v>71</v>
      </c>
      <c r="E65" s="31" t="s">
        <v>190</v>
      </c>
      <c r="F65" s="29" t="s">
        <v>191</v>
      </c>
      <c r="G65" s="31">
        <f>9+9.1+2.7+68</f>
        <v>88.8</v>
      </c>
      <c r="H65" s="31">
        <f>9+9.1+2.7+68</f>
        <v>88.8</v>
      </c>
      <c r="I65" s="17" t="s">
        <v>30</v>
      </c>
      <c r="J65" s="17">
        <v>351</v>
      </c>
      <c r="K65" s="17">
        <v>1124</v>
      </c>
      <c r="L65" s="17">
        <v>19</v>
      </c>
      <c r="M65" s="17">
        <v>68</v>
      </c>
      <c r="N65" s="21" t="s">
        <v>82</v>
      </c>
      <c r="O65" s="21" t="s">
        <v>82</v>
      </c>
      <c r="P65" s="17">
        <v>2022.3</v>
      </c>
      <c r="Q65" s="49" t="s">
        <v>84</v>
      </c>
      <c r="R65" s="17" t="s">
        <v>76</v>
      </c>
      <c r="S65" s="17" t="s">
        <v>34</v>
      </c>
      <c r="T65" s="27" t="s">
        <v>34</v>
      </c>
      <c r="U65" s="50"/>
    </row>
    <row r="66" ht="60" spans="1:21">
      <c r="A66" s="17">
        <v>61</v>
      </c>
      <c r="B66" s="26" t="s">
        <v>192</v>
      </c>
      <c r="C66" s="39" t="s">
        <v>70</v>
      </c>
      <c r="D66" s="39" t="s">
        <v>71</v>
      </c>
      <c r="E66" s="26" t="s">
        <v>193</v>
      </c>
      <c r="F66" s="29" t="s">
        <v>194</v>
      </c>
      <c r="G66" s="26">
        <f>5.7+8.9+1.2+60</f>
        <v>75.8</v>
      </c>
      <c r="H66" s="26">
        <f>5.7+8.9+1.2+60</f>
        <v>75.8</v>
      </c>
      <c r="I66" s="17" t="s">
        <v>30</v>
      </c>
      <c r="J66" s="39">
        <v>100</v>
      </c>
      <c r="K66" s="39">
        <v>312</v>
      </c>
      <c r="L66" s="39">
        <v>14</v>
      </c>
      <c r="M66" s="39">
        <v>42</v>
      </c>
      <c r="N66" s="21" t="s">
        <v>82</v>
      </c>
      <c r="O66" s="21" t="s">
        <v>82</v>
      </c>
      <c r="P66" s="17">
        <v>2022.3</v>
      </c>
      <c r="Q66" s="49" t="s">
        <v>84</v>
      </c>
      <c r="R66" s="39" t="s">
        <v>76</v>
      </c>
      <c r="S66" s="17" t="s">
        <v>34</v>
      </c>
      <c r="T66" s="27" t="s">
        <v>34</v>
      </c>
      <c r="U66" s="50"/>
    </row>
    <row r="67" ht="60" spans="1:21">
      <c r="A67" s="17">
        <v>62</v>
      </c>
      <c r="B67" s="26" t="s">
        <v>195</v>
      </c>
      <c r="C67" s="17" t="s">
        <v>70</v>
      </c>
      <c r="D67" s="17" t="s">
        <v>71</v>
      </c>
      <c r="E67" s="26" t="s">
        <v>196</v>
      </c>
      <c r="F67" s="29" t="s">
        <v>197</v>
      </c>
      <c r="G67" s="26">
        <v>87</v>
      </c>
      <c r="H67" s="26">
        <v>87</v>
      </c>
      <c r="I67" s="17" t="s">
        <v>30</v>
      </c>
      <c r="J67" s="17">
        <v>486</v>
      </c>
      <c r="K67" s="17">
        <v>1473</v>
      </c>
      <c r="L67" s="17">
        <v>28</v>
      </c>
      <c r="M67" s="17">
        <v>78</v>
      </c>
      <c r="N67" s="21" t="s">
        <v>82</v>
      </c>
      <c r="O67" s="21" t="s">
        <v>82</v>
      </c>
      <c r="P67" s="17">
        <v>2022.3</v>
      </c>
      <c r="Q67" s="49" t="s">
        <v>84</v>
      </c>
      <c r="R67" s="17" t="s">
        <v>76</v>
      </c>
      <c r="S67" s="17" t="s">
        <v>34</v>
      </c>
      <c r="T67" s="27" t="s">
        <v>34</v>
      </c>
      <c r="U67" s="50"/>
    </row>
    <row r="68" ht="60" spans="1:21">
      <c r="A68" s="17">
        <v>63</v>
      </c>
      <c r="B68" s="26" t="s">
        <v>198</v>
      </c>
      <c r="C68" s="17" t="s">
        <v>70</v>
      </c>
      <c r="D68" s="17" t="s">
        <v>71</v>
      </c>
      <c r="E68" s="26" t="s">
        <v>199</v>
      </c>
      <c r="F68" s="29" t="s">
        <v>200</v>
      </c>
      <c r="G68" s="26">
        <f>10+10+2+60</f>
        <v>82</v>
      </c>
      <c r="H68" s="26">
        <f>10+10+2+60</f>
        <v>82</v>
      </c>
      <c r="I68" s="17" t="s">
        <v>30</v>
      </c>
      <c r="J68" s="17">
        <v>143</v>
      </c>
      <c r="K68" s="17">
        <v>576</v>
      </c>
      <c r="L68" s="17">
        <v>22</v>
      </c>
      <c r="M68" s="17">
        <v>67</v>
      </c>
      <c r="N68" s="21" t="s">
        <v>82</v>
      </c>
      <c r="O68" s="21" t="s">
        <v>82</v>
      </c>
      <c r="P68" s="17">
        <v>2022.3</v>
      </c>
      <c r="Q68" s="49" t="s">
        <v>84</v>
      </c>
      <c r="R68" s="17" t="s">
        <v>76</v>
      </c>
      <c r="S68" s="17" t="s">
        <v>34</v>
      </c>
      <c r="T68" s="27" t="s">
        <v>34</v>
      </c>
      <c r="U68" s="50"/>
    </row>
    <row r="69" ht="60" spans="1:21">
      <c r="A69" s="17">
        <v>64</v>
      </c>
      <c r="B69" s="26" t="s">
        <v>201</v>
      </c>
      <c r="C69" s="17" t="s">
        <v>70</v>
      </c>
      <c r="D69" s="17" t="s">
        <v>71</v>
      </c>
      <c r="E69" s="26" t="s">
        <v>202</v>
      </c>
      <c r="F69" s="29" t="s">
        <v>203</v>
      </c>
      <c r="G69" s="26">
        <f>8+8+2+54</f>
        <v>72</v>
      </c>
      <c r="H69" s="26">
        <v>72</v>
      </c>
      <c r="I69" s="17" t="s">
        <v>30</v>
      </c>
      <c r="J69" s="17">
        <v>186</v>
      </c>
      <c r="K69" s="17">
        <v>753</v>
      </c>
      <c r="L69" s="17">
        <v>23</v>
      </c>
      <c r="M69" s="17">
        <v>72</v>
      </c>
      <c r="N69" s="21" t="s">
        <v>82</v>
      </c>
      <c r="O69" s="21" t="s">
        <v>82</v>
      </c>
      <c r="P69" s="17">
        <v>2022.3</v>
      </c>
      <c r="Q69" s="49" t="s">
        <v>84</v>
      </c>
      <c r="R69" s="17" t="s">
        <v>76</v>
      </c>
      <c r="S69" s="17" t="s">
        <v>34</v>
      </c>
      <c r="T69" s="27" t="s">
        <v>34</v>
      </c>
      <c r="U69" s="50"/>
    </row>
    <row r="70" ht="60" spans="1:21">
      <c r="A70" s="17">
        <v>65</v>
      </c>
      <c r="B70" s="26" t="s">
        <v>204</v>
      </c>
      <c r="C70" s="27" t="s">
        <v>70</v>
      </c>
      <c r="D70" s="27" t="s">
        <v>71</v>
      </c>
      <c r="E70" s="26" t="s">
        <v>154</v>
      </c>
      <c r="F70" s="29" t="s">
        <v>205</v>
      </c>
      <c r="G70" s="26">
        <v>76</v>
      </c>
      <c r="H70" s="26">
        <v>76</v>
      </c>
      <c r="I70" s="17" t="s">
        <v>30</v>
      </c>
      <c r="J70" s="27">
        <v>204</v>
      </c>
      <c r="K70" s="27">
        <v>812</v>
      </c>
      <c r="L70" s="27">
        <v>18</v>
      </c>
      <c r="M70" s="27">
        <v>75</v>
      </c>
      <c r="N70" s="21" t="s">
        <v>82</v>
      </c>
      <c r="O70" s="21" t="s">
        <v>82</v>
      </c>
      <c r="P70" s="17">
        <v>2022.3</v>
      </c>
      <c r="Q70" s="49" t="s">
        <v>84</v>
      </c>
      <c r="R70" s="27" t="s">
        <v>76</v>
      </c>
      <c r="S70" s="27" t="s">
        <v>34</v>
      </c>
      <c r="T70" s="27" t="s">
        <v>34</v>
      </c>
      <c r="U70" s="50"/>
    </row>
  </sheetData>
  <mergeCells count="22">
    <mergeCell ref="A1:U1"/>
    <mergeCell ref="A2:E2"/>
    <mergeCell ref="F2:K2"/>
    <mergeCell ref="L2:T2"/>
    <mergeCell ref="G3:H3"/>
    <mergeCell ref="J3:M3"/>
    <mergeCell ref="A5:B5"/>
    <mergeCell ref="A3:A4"/>
    <mergeCell ref="B3:B4"/>
    <mergeCell ref="C3:C4"/>
    <mergeCell ref="D3:D4"/>
    <mergeCell ref="E3:E4"/>
    <mergeCell ref="F3:F4"/>
    <mergeCell ref="I3:I4"/>
    <mergeCell ref="N3:N4"/>
    <mergeCell ref="O3:O4"/>
    <mergeCell ref="P3:P4"/>
    <mergeCell ref="Q3:Q4"/>
    <mergeCell ref="R3:R4"/>
    <mergeCell ref="S3:S4"/>
    <mergeCell ref="T3:T4"/>
    <mergeCell ref="U3:U4"/>
  </mergeCells>
  <dataValidations count="4">
    <dataValidation type="list" allowBlank="1" showInputMessage="1" showErrorMessage="1" sqref="D56:D70">
      <formula1>INDIRECT(C56)</formula1>
    </dataValidation>
    <dataValidation type="list" allowBlank="1" showInputMessage="1" showErrorMessage="1" sqref="C56:C70">
      <formula1>"产业扶贫,就业扶贫,公益岗位,教育扶贫,健康扶贫,危房改造,金融扶贫,生活条件改善,综合保障性扶贫,村基础设施,村公共服务,项目管理费"</formula1>
    </dataValidation>
    <dataValidation type="list" allowBlank="1" showInputMessage="1" showErrorMessage="1" sqref="R56:R70">
      <formula1>"产业类,基建类,到户类（产业）,到户类（基建）,到户类（其他）"</formula1>
    </dataValidation>
    <dataValidation type="list" allowBlank="1" showInputMessage="1" showErrorMessage="1" sqref="S56:T70">
      <formula1>"是,否"</formula1>
    </dataValidation>
  </dataValidations>
  <pageMargins left="0.751388888888889" right="0.751388888888889" top="1" bottom="1" header="0.5" footer="0.5"/>
  <pageSetup paperSize="9" scale="70" orientation="landscape"/>
  <headerFooter/>
  <ignoredErrors>
    <ignoredError sqref="Q30:Q42 Q46:Q50 J27:M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乡村振兴衔接本级资金项目表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2022-02-11T00:45:00Z</dcterms:created>
  <dcterms:modified xsi:type="dcterms:W3CDTF">2022-04-29T08:31:24Z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F066C3BC28C1452D8C2185C386DA28AF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eyJoZGlkIjoiYTI5NTczZmNiYWU4Mjg3MmNlMzkyYzMwYThlMDZmY2EifQ==</vt:lpwstr>
  </property>
</Properties>
</file>