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F:\桌面\公告\"/>
    </mc:Choice>
  </mc:AlternateContent>
  <xr:revisionPtr revIDLastSave="0" documentId="13_ncr:1_{80F374E3-9733-4537-A18B-886F421B35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1" r:id="rId1"/>
  </sheets>
  <definedNames>
    <definedName name="_xlnm._FilterDatabase" localSheetId="0" hidden="1">Sheet1!$A$3:$XFB$33</definedName>
    <definedName name="_xlnm.Print_Titles" localSheetId="0">Sheet1!$3:$3</definedName>
  </definedNames>
  <calcPr calcId="181029"/>
</workbook>
</file>

<file path=xl/calcChain.xml><?xml version="1.0" encoding="utf-8"?>
<calcChain xmlns="http://schemas.openxmlformats.org/spreadsheetml/2006/main">
  <c r="A4" i="11" l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O32" i="11"/>
  <c r="L32" i="11"/>
  <c r="M32" i="11" s="1"/>
  <c r="O31" i="11"/>
  <c r="L31" i="11"/>
  <c r="M31" i="11" s="1"/>
  <c r="P31" i="11" s="1"/>
  <c r="O30" i="11"/>
  <c r="L30" i="11"/>
  <c r="M30" i="11" s="1"/>
  <c r="P30" i="11" s="1"/>
  <c r="O29" i="11"/>
  <c r="L29" i="11"/>
  <c r="M29" i="11" s="1"/>
  <c r="O28" i="11"/>
  <c r="L28" i="11"/>
  <c r="M28" i="11" s="1"/>
  <c r="O27" i="11"/>
  <c r="L27" i="11"/>
  <c r="M27" i="11" s="1"/>
  <c r="O26" i="11"/>
  <c r="L26" i="11"/>
  <c r="M26" i="11" s="1"/>
  <c r="P26" i="11" s="1"/>
  <c r="O25" i="11"/>
  <c r="L25" i="11"/>
  <c r="M25" i="11" s="1"/>
  <c r="O24" i="11"/>
  <c r="L24" i="11"/>
  <c r="M24" i="11" s="1"/>
  <c r="O23" i="11"/>
  <c r="L23" i="11"/>
  <c r="M23" i="11" s="1"/>
  <c r="P23" i="11" s="1"/>
  <c r="O22" i="11"/>
  <c r="L22" i="11"/>
  <c r="M22" i="11" s="1"/>
  <c r="O21" i="11"/>
  <c r="L21" i="11"/>
  <c r="M21" i="11" s="1"/>
  <c r="O20" i="11"/>
  <c r="L20" i="11"/>
  <c r="M20" i="11" s="1"/>
  <c r="O19" i="11"/>
  <c r="L19" i="11"/>
  <c r="M19" i="11" s="1"/>
  <c r="O18" i="11"/>
  <c r="L18" i="11"/>
  <c r="M18" i="11" s="1"/>
  <c r="P18" i="11" s="1"/>
  <c r="O17" i="11"/>
  <c r="L17" i="11"/>
  <c r="M17" i="11" s="1"/>
  <c r="O16" i="11"/>
  <c r="L16" i="11"/>
  <c r="M16" i="11" s="1"/>
  <c r="O15" i="11"/>
  <c r="L15" i="11"/>
  <c r="M15" i="11" s="1"/>
  <c r="P15" i="11" s="1"/>
  <c r="O14" i="11"/>
  <c r="L14" i="11"/>
  <c r="M14" i="11" s="1"/>
  <c r="O13" i="11"/>
  <c r="L13" i="11"/>
  <c r="M13" i="11" s="1"/>
  <c r="O12" i="11"/>
  <c r="L12" i="11"/>
  <c r="M12" i="11" s="1"/>
  <c r="P12" i="11" s="1"/>
  <c r="O11" i="11"/>
  <c r="L11" i="11"/>
  <c r="M11" i="11" s="1"/>
  <c r="O10" i="11"/>
  <c r="L10" i="11"/>
  <c r="M10" i="11" s="1"/>
  <c r="P10" i="11" s="1"/>
  <c r="O9" i="11"/>
  <c r="L9" i="11"/>
  <c r="M9" i="11" s="1"/>
  <c r="O8" i="11"/>
  <c r="L8" i="11"/>
  <c r="M8" i="11" s="1"/>
  <c r="O7" i="11"/>
  <c r="L7" i="11"/>
  <c r="M7" i="11" s="1"/>
  <c r="O6" i="11"/>
  <c r="L6" i="11"/>
  <c r="M6" i="11" s="1"/>
  <c r="P6" i="11" s="1"/>
  <c r="O5" i="11"/>
  <c r="L5" i="11"/>
  <c r="M5" i="11" s="1"/>
  <c r="P5" i="11" s="1"/>
  <c r="O4" i="11"/>
  <c r="L4" i="11"/>
  <c r="M4" i="11" s="1"/>
  <c r="P16" i="11" l="1"/>
  <c r="P27" i="11"/>
  <c r="P24" i="11"/>
  <c r="P32" i="11"/>
  <c r="P22" i="11"/>
  <c r="P4" i="11"/>
  <c r="P17" i="11"/>
  <c r="P25" i="11"/>
  <c r="P20" i="11"/>
  <c r="P8" i="11"/>
  <c r="P13" i="11"/>
  <c r="P29" i="11"/>
  <c r="P19" i="11"/>
  <c r="P11" i="11"/>
  <c r="P7" i="11"/>
  <c r="P9" i="11"/>
  <c r="P14" i="11"/>
  <c r="P21" i="11"/>
  <c r="P28" i="11"/>
</calcChain>
</file>

<file path=xl/sharedStrings.xml><?xml version="1.0" encoding="utf-8"?>
<sst xmlns="http://schemas.openxmlformats.org/spreadsheetml/2006/main" count="273" uniqueCount="134">
  <si>
    <t>附件</t>
  </si>
  <si>
    <t>序号</t>
  </si>
  <si>
    <t>姓名</t>
  </si>
  <si>
    <t>性别</t>
  </si>
  <si>
    <t>岗位
编码</t>
  </si>
  <si>
    <t>招聘单位</t>
  </si>
  <si>
    <t>招聘岗位</t>
  </si>
  <si>
    <t>招聘
人数</t>
  </si>
  <si>
    <t>身份证号码</t>
  </si>
  <si>
    <t>准考证号</t>
  </si>
  <si>
    <t>笔试
原始分值</t>
  </si>
  <si>
    <t>政策性加分</t>
  </si>
  <si>
    <t>笔试总成绩</t>
  </si>
  <si>
    <t>笔试折合成绩(50%)</t>
  </si>
  <si>
    <t>面试
成绩</t>
  </si>
  <si>
    <t>面试折合成绩(50%)</t>
  </si>
  <si>
    <t>总成绩</t>
  </si>
  <si>
    <t>职位名次</t>
  </si>
  <si>
    <t>是否体检
入闱</t>
  </si>
  <si>
    <t>备注</t>
  </si>
  <si>
    <t>熊科</t>
  </si>
  <si>
    <t>男</t>
  </si>
  <si>
    <t>F2</t>
  </si>
  <si>
    <t>朝天区康道公路养护有限责任公司</t>
  </si>
  <si>
    <t>工程管理</t>
  </si>
  <si>
    <t>202305280228</t>
  </si>
  <si>
    <t>202305280229</t>
  </si>
  <si>
    <t>面试缺考</t>
  </si>
  <si>
    <t>杨梦蝶</t>
  </si>
  <si>
    <t>女</t>
  </si>
  <si>
    <t>E3</t>
  </si>
  <si>
    <t>朝天区大道农业开发有限责任公司</t>
  </si>
  <si>
    <t>综合岗位</t>
  </si>
  <si>
    <t>202305280204</t>
  </si>
  <si>
    <t>202305280205</t>
  </si>
  <si>
    <t>陈秋竹</t>
  </si>
  <si>
    <t>E2</t>
  </si>
  <si>
    <t>会计岗位</t>
  </si>
  <si>
    <t>202305280201</t>
  </si>
  <si>
    <t>202305280203</t>
  </si>
  <si>
    <t>刘羽菲</t>
  </si>
  <si>
    <t>E1</t>
  </si>
  <si>
    <t>文秘岗位</t>
  </si>
  <si>
    <t>202305280124</t>
  </si>
  <si>
    <t>202305280125</t>
  </si>
  <si>
    <t>杨玉林</t>
  </si>
  <si>
    <t>D1</t>
  </si>
  <si>
    <t>朝天区裕宏粮油购销有限公司</t>
  </si>
  <si>
    <t>仓储保管员</t>
  </si>
  <si>
    <t>202305280226</t>
  </si>
  <si>
    <t>202305280221</t>
  </si>
  <si>
    <t>胡玲</t>
  </si>
  <si>
    <t>C1</t>
  </si>
  <si>
    <t>朝天区甘棠林业开发有限责任公司</t>
  </si>
  <si>
    <t>202305280216</t>
  </si>
  <si>
    <t>202305280218</t>
  </si>
  <si>
    <t>B2</t>
  </si>
  <si>
    <t>朝天区明月水务投资有限公司</t>
  </si>
  <si>
    <t>曾家水厂收费员</t>
  </si>
  <si>
    <t>202305280616</t>
  </si>
  <si>
    <t>面试不通过</t>
  </si>
  <si>
    <t>202305280211</t>
  </si>
  <si>
    <t>徐廷庭</t>
  </si>
  <si>
    <t>B1</t>
  </si>
  <si>
    <t>曾家水厂生产制水员</t>
  </si>
  <si>
    <t>202305280304</t>
  </si>
  <si>
    <t>彭  风</t>
  </si>
  <si>
    <t>202305280309</t>
  </si>
  <si>
    <t>罗智晟</t>
  </si>
  <si>
    <t>202305280420</t>
  </si>
  <si>
    <t>王代宇</t>
  </si>
  <si>
    <t>202305280303</t>
  </si>
  <si>
    <t>202305280522</t>
  </si>
  <si>
    <t>202305280308</t>
  </si>
  <si>
    <t>202305280314</t>
  </si>
  <si>
    <t>202305280326</t>
  </si>
  <si>
    <t>王思琪</t>
  </si>
  <si>
    <t>A3</t>
  </si>
  <si>
    <t>朝天区国有资产投资经营管理有限公司</t>
  </si>
  <si>
    <t>202305280117</t>
  </si>
  <si>
    <t>202305280112</t>
  </si>
  <si>
    <t>202305280110</t>
  </si>
  <si>
    <t>李九一</t>
  </si>
  <si>
    <t>A2</t>
  </si>
  <si>
    <t>业务岗位</t>
  </si>
  <si>
    <t>202305280107</t>
  </si>
  <si>
    <t>202305280106</t>
  </si>
  <si>
    <t>郑永艳</t>
  </si>
  <si>
    <t>A1</t>
  </si>
  <si>
    <t>202305280101</t>
  </si>
  <si>
    <t>202305280103</t>
  </si>
  <si>
    <t>广元市朝天区2023年区属国有企业公开招聘（选聘）工作人员
考试总成绩及体检入闱人员名单</t>
    <phoneticPr fontId="4" type="noConversion"/>
  </si>
  <si>
    <t>5101311988****231X</t>
    <phoneticPr fontId="4" type="noConversion"/>
  </si>
  <si>
    <t>5137011986****1118</t>
  </si>
  <si>
    <t>5108121998****1529</t>
  </si>
  <si>
    <t>5108241997****0414</t>
  </si>
  <si>
    <t>5108211991****682X</t>
  </si>
  <si>
    <t>5108121995****0045</t>
  </si>
  <si>
    <t>5108121988****3648</t>
  </si>
  <si>
    <t>5108121991****0418</t>
  </si>
  <si>
    <t>5108121998****1074</t>
  </si>
  <si>
    <t>5108121997****5537</t>
  </si>
  <si>
    <t>5108121984****2369</t>
  </si>
  <si>
    <t>5108021991****0564</t>
  </si>
  <si>
    <t>5108122001****5528</t>
  </si>
  <si>
    <t>5108121999****1841</t>
  </si>
  <si>
    <t>5108121989****0010</t>
  </si>
  <si>
    <t>5002241990****2856</t>
  </si>
  <si>
    <t>5108121991****553X</t>
  </si>
  <si>
    <t>5108121993****2815</t>
  </si>
  <si>
    <t>6226261993****2723</t>
  </si>
  <si>
    <t>5108121999****1525</t>
  </si>
  <si>
    <t>5108021993****3017</t>
  </si>
  <si>
    <t>5108121991****6323</t>
  </si>
  <si>
    <t>5108121999****2144</t>
  </si>
  <si>
    <t>5108121997****0029</t>
  </si>
  <si>
    <t>5108121996****0063</t>
  </si>
  <si>
    <t>5108241991****0551</t>
  </si>
  <si>
    <t>5108021996****5417</t>
  </si>
  <si>
    <t>5108121991****1043</t>
  </si>
  <si>
    <t>5108121995****1844</t>
  </si>
  <si>
    <t>徐廷敏</t>
  </si>
  <si>
    <t>G1</t>
  </si>
  <si>
    <t xml:space="preserve">朝天区兴业融资担保有限公司 </t>
  </si>
  <si>
    <t>财务总监</t>
  </si>
  <si>
    <t>202305280706</t>
  </si>
  <si>
    <t>5108121993****0028</t>
    <phoneticPr fontId="4" type="noConversion"/>
  </si>
  <si>
    <t>招聘方式</t>
  </si>
  <si>
    <t>招聘</t>
  </si>
  <si>
    <t>选聘</t>
    <phoneticPr fontId="4" type="noConversion"/>
  </si>
  <si>
    <t>体检入闱</t>
  </si>
  <si>
    <t>未形成竞争，表决通过</t>
  </si>
  <si>
    <t>未形成竞争，表决通过</t>
    <phoneticPr fontId="4" type="noConversion"/>
  </si>
  <si>
    <t>未形成竞争，表决不通过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</si>
</sst>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9.5"/>
      <name val="宋体"/>
      <family val="3"/>
      <charset val="134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黑体"/>
      <family val="3"/>
      <charset val="134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33"/>
  <sheetViews>
    <sheetView tabSelected="1" zoomScaleNormal="100" workbookViewId="0">
      <selection activeCell="T31" sqref="T31"/>
    </sheetView>
  </sheetViews>
  <sheetFormatPr defaultColWidth="9" defaultRowHeight="27.95" customHeight="1" x14ac:dyDescent="0.15"/>
  <cols>
    <col min="1" max="1" width="4.125" customWidth="1"/>
    <col min="2" max="2" width="6.25" customWidth="1"/>
    <col min="3" max="3" width="5.125" customWidth="1"/>
    <col min="4" max="4" width="5" customWidth="1"/>
    <col min="5" max="5" width="28.25" customWidth="1"/>
    <col min="6" max="6" width="17.5" customWidth="1"/>
    <col min="7" max="7" width="6.25" customWidth="1"/>
    <col min="8" max="8" width="18.625" customWidth="1"/>
    <col min="9" max="9" width="12.125" customWidth="1"/>
    <col min="10" max="10" width="7.875" customWidth="1"/>
    <col min="11" max="11" width="6.875" customWidth="1"/>
    <col min="12" max="12" width="6.5" customWidth="1"/>
    <col min="13" max="13" width="7" style="4" customWidth="1"/>
    <col min="14" max="16" width="5.75" style="4" customWidth="1"/>
    <col min="17" max="18" width="4.75" customWidth="1"/>
    <col min="19" max="19" width="9.875" style="5" customWidth="1"/>
    <col min="20" max="20" width="23.75" style="4" customWidth="1"/>
  </cols>
  <sheetData>
    <row r="1" spans="1:16382" ht="27.95" customHeight="1" x14ac:dyDescent="0.15">
      <c r="A1" s="21" t="s">
        <v>0</v>
      </c>
      <c r="B1" s="21"/>
    </row>
    <row r="2" spans="1:16382" s="1" customFormat="1" ht="69.95" customHeight="1" x14ac:dyDescent="0.15">
      <c r="A2" s="22" t="s">
        <v>91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</row>
    <row r="3" spans="1:16382" s="2" customFormat="1" ht="42" customHeight="1" x14ac:dyDescent="0.1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16" t="s">
        <v>9</v>
      </c>
      <c r="J3" s="6" t="s">
        <v>10</v>
      </c>
      <c r="K3" s="6" t="s">
        <v>11</v>
      </c>
      <c r="L3" s="6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6" t="s">
        <v>17</v>
      </c>
      <c r="R3" s="6" t="s">
        <v>127</v>
      </c>
      <c r="S3" s="6" t="s">
        <v>18</v>
      </c>
      <c r="T3" s="7" t="s">
        <v>19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</row>
    <row r="4" spans="1:16382" s="3" customFormat="1" ht="26.25" customHeight="1" x14ac:dyDescent="0.15">
      <c r="A4" s="8">
        <f>ROW()-3</f>
        <v>1</v>
      </c>
      <c r="B4" s="17" t="s">
        <v>20</v>
      </c>
      <c r="C4" s="17" t="s">
        <v>21</v>
      </c>
      <c r="D4" s="17" t="s">
        <v>22</v>
      </c>
      <c r="E4" s="17" t="s">
        <v>23</v>
      </c>
      <c r="F4" s="17" t="s">
        <v>24</v>
      </c>
      <c r="G4" s="17">
        <v>1</v>
      </c>
      <c r="H4" s="17" t="s">
        <v>92</v>
      </c>
      <c r="I4" s="18" t="s">
        <v>25</v>
      </c>
      <c r="J4" s="17">
        <v>42</v>
      </c>
      <c r="K4" s="17"/>
      <c r="L4" s="17">
        <f>J4+K4</f>
        <v>42</v>
      </c>
      <c r="M4" s="17">
        <f>L4*0.5</f>
        <v>21</v>
      </c>
      <c r="N4" s="19">
        <v>80.400000000000006</v>
      </c>
      <c r="O4" s="19">
        <f>N4*0.5</f>
        <v>40.200000000000003</v>
      </c>
      <c r="P4" s="19">
        <f t="shared" ref="P4:P32" si="0">M4+O4</f>
        <v>61.2</v>
      </c>
      <c r="Q4" s="17">
        <v>1</v>
      </c>
      <c r="R4" s="12" t="s">
        <v>128</v>
      </c>
      <c r="S4" s="12" t="s">
        <v>130</v>
      </c>
      <c r="T4" s="13" t="s">
        <v>132</v>
      </c>
    </row>
    <row r="5" spans="1:16382" s="3" customFormat="1" ht="26.25" customHeight="1" x14ac:dyDescent="0.15">
      <c r="A5" s="8">
        <f t="shared" ref="A5:A33" si="1">ROW()-3</f>
        <v>2</v>
      </c>
      <c r="B5" s="17"/>
      <c r="C5" s="17" t="s">
        <v>21</v>
      </c>
      <c r="D5" s="17" t="s">
        <v>22</v>
      </c>
      <c r="E5" s="17" t="s">
        <v>23</v>
      </c>
      <c r="F5" s="17" t="s">
        <v>24</v>
      </c>
      <c r="G5" s="17">
        <v>1</v>
      </c>
      <c r="H5" s="17" t="s">
        <v>93</v>
      </c>
      <c r="I5" s="18" t="s">
        <v>26</v>
      </c>
      <c r="J5" s="17">
        <v>34</v>
      </c>
      <c r="K5" s="17"/>
      <c r="L5" s="17">
        <f t="shared" ref="L5:L32" si="2">J5+K5</f>
        <v>34</v>
      </c>
      <c r="M5" s="17">
        <f t="shared" ref="M5:M32" si="3">L5*0.5</f>
        <v>17</v>
      </c>
      <c r="N5" s="19"/>
      <c r="O5" s="19">
        <f t="shared" ref="O5:O32" si="4">N5*0.5</f>
        <v>0</v>
      </c>
      <c r="P5" s="19">
        <f t="shared" si="0"/>
        <v>17</v>
      </c>
      <c r="Q5" s="17"/>
      <c r="R5" s="12" t="s">
        <v>128</v>
      </c>
      <c r="S5" s="14"/>
      <c r="T5" s="17" t="s">
        <v>27</v>
      </c>
    </row>
    <row r="6" spans="1:16382" s="3" customFormat="1" ht="26.25" customHeight="1" x14ac:dyDescent="0.15">
      <c r="A6" s="8">
        <f t="shared" si="1"/>
        <v>3</v>
      </c>
      <c r="B6" s="17" t="s">
        <v>28</v>
      </c>
      <c r="C6" s="17" t="s">
        <v>29</v>
      </c>
      <c r="D6" s="17" t="s">
        <v>30</v>
      </c>
      <c r="E6" s="17" t="s">
        <v>31</v>
      </c>
      <c r="F6" s="17" t="s">
        <v>32</v>
      </c>
      <c r="G6" s="17">
        <v>1</v>
      </c>
      <c r="H6" s="17" t="s">
        <v>94</v>
      </c>
      <c r="I6" s="18" t="s">
        <v>33</v>
      </c>
      <c r="J6" s="17">
        <v>73.5</v>
      </c>
      <c r="K6" s="17"/>
      <c r="L6" s="17">
        <f t="shared" si="2"/>
        <v>73.5</v>
      </c>
      <c r="M6" s="17">
        <f t="shared" si="3"/>
        <v>36.75</v>
      </c>
      <c r="N6" s="19">
        <v>83.2</v>
      </c>
      <c r="O6" s="19">
        <f t="shared" si="4"/>
        <v>41.6</v>
      </c>
      <c r="P6" s="19">
        <f t="shared" si="0"/>
        <v>78.349999999999994</v>
      </c>
      <c r="Q6" s="17">
        <v>1</v>
      </c>
      <c r="R6" s="12" t="s">
        <v>128</v>
      </c>
      <c r="S6" s="12" t="s">
        <v>130</v>
      </c>
      <c r="T6" s="13" t="s">
        <v>131</v>
      </c>
    </row>
    <row r="7" spans="1:16382" s="3" customFormat="1" ht="26.25" customHeight="1" x14ac:dyDescent="0.15">
      <c r="A7" s="8">
        <f t="shared" si="1"/>
        <v>4</v>
      </c>
      <c r="B7" s="17"/>
      <c r="C7" s="17" t="s">
        <v>21</v>
      </c>
      <c r="D7" s="17" t="s">
        <v>30</v>
      </c>
      <c r="E7" s="17" t="s">
        <v>31</v>
      </c>
      <c r="F7" s="17" t="s">
        <v>32</v>
      </c>
      <c r="G7" s="17">
        <v>1</v>
      </c>
      <c r="H7" s="17" t="s">
        <v>95</v>
      </c>
      <c r="I7" s="18" t="s">
        <v>34</v>
      </c>
      <c r="J7" s="17">
        <v>55</v>
      </c>
      <c r="K7" s="17"/>
      <c r="L7" s="17">
        <f t="shared" si="2"/>
        <v>55</v>
      </c>
      <c r="M7" s="17">
        <f t="shared" si="3"/>
        <v>27.5</v>
      </c>
      <c r="N7" s="19"/>
      <c r="O7" s="19">
        <f t="shared" si="4"/>
        <v>0</v>
      </c>
      <c r="P7" s="19">
        <f t="shared" si="0"/>
        <v>27.5</v>
      </c>
      <c r="Q7" s="17"/>
      <c r="R7" s="12" t="s">
        <v>128</v>
      </c>
      <c r="S7" s="14"/>
      <c r="T7" s="17" t="s">
        <v>27</v>
      </c>
    </row>
    <row r="8" spans="1:16382" s="3" customFormat="1" ht="26.25" customHeight="1" x14ac:dyDescent="0.15">
      <c r="A8" s="8">
        <f t="shared" si="1"/>
        <v>5</v>
      </c>
      <c r="B8" s="17" t="s">
        <v>35</v>
      </c>
      <c r="C8" s="17" t="s">
        <v>29</v>
      </c>
      <c r="D8" s="17" t="s">
        <v>36</v>
      </c>
      <c r="E8" s="17" t="s">
        <v>31</v>
      </c>
      <c r="F8" s="17" t="s">
        <v>37</v>
      </c>
      <c r="G8" s="17">
        <v>1</v>
      </c>
      <c r="H8" s="17" t="s">
        <v>96</v>
      </c>
      <c r="I8" s="18" t="s">
        <v>38</v>
      </c>
      <c r="J8" s="17">
        <v>39.5</v>
      </c>
      <c r="K8" s="17"/>
      <c r="L8" s="17">
        <f t="shared" si="2"/>
        <v>39.5</v>
      </c>
      <c r="M8" s="17">
        <f t="shared" si="3"/>
        <v>19.75</v>
      </c>
      <c r="N8" s="19">
        <v>81.400000000000006</v>
      </c>
      <c r="O8" s="19">
        <f t="shared" si="4"/>
        <v>40.700000000000003</v>
      </c>
      <c r="P8" s="19">
        <f t="shared" si="0"/>
        <v>60.45</v>
      </c>
      <c r="Q8" s="17">
        <v>1</v>
      </c>
      <c r="R8" s="12" t="s">
        <v>128</v>
      </c>
      <c r="S8" s="12" t="s">
        <v>130</v>
      </c>
      <c r="T8" s="17"/>
    </row>
    <row r="9" spans="1:16382" s="3" customFormat="1" ht="26.25" customHeight="1" x14ac:dyDescent="0.15">
      <c r="A9" s="8">
        <f t="shared" si="1"/>
        <v>6</v>
      </c>
      <c r="B9" s="17"/>
      <c r="C9" s="17" t="s">
        <v>29</v>
      </c>
      <c r="D9" s="17" t="s">
        <v>36</v>
      </c>
      <c r="E9" s="17" t="s">
        <v>31</v>
      </c>
      <c r="F9" s="17" t="s">
        <v>37</v>
      </c>
      <c r="G9" s="17">
        <v>1</v>
      </c>
      <c r="H9" s="17" t="s">
        <v>97</v>
      </c>
      <c r="I9" s="18" t="s">
        <v>39</v>
      </c>
      <c r="J9" s="17">
        <v>35.5</v>
      </c>
      <c r="K9" s="17"/>
      <c r="L9" s="17">
        <f t="shared" si="2"/>
        <v>35.5</v>
      </c>
      <c r="M9" s="17">
        <f t="shared" si="3"/>
        <v>17.75</v>
      </c>
      <c r="N9" s="19">
        <v>80</v>
      </c>
      <c r="O9" s="19">
        <f t="shared" si="4"/>
        <v>40</v>
      </c>
      <c r="P9" s="19">
        <f t="shared" si="0"/>
        <v>57.75</v>
      </c>
      <c r="Q9" s="17">
        <v>2</v>
      </c>
      <c r="R9" s="12" t="s">
        <v>128</v>
      </c>
      <c r="S9" s="14"/>
      <c r="T9" s="17"/>
    </row>
    <row r="10" spans="1:16382" s="3" customFormat="1" ht="26.25" customHeight="1" x14ac:dyDescent="0.15">
      <c r="A10" s="8">
        <f t="shared" si="1"/>
        <v>7</v>
      </c>
      <c r="B10" s="17" t="s">
        <v>40</v>
      </c>
      <c r="C10" s="17" t="s">
        <v>29</v>
      </c>
      <c r="D10" s="17" t="s">
        <v>41</v>
      </c>
      <c r="E10" s="17" t="s">
        <v>31</v>
      </c>
      <c r="F10" s="17" t="s">
        <v>42</v>
      </c>
      <c r="G10" s="17">
        <v>1</v>
      </c>
      <c r="H10" s="17" t="s">
        <v>98</v>
      </c>
      <c r="I10" s="18" t="s">
        <v>43</v>
      </c>
      <c r="J10" s="17">
        <v>79.5</v>
      </c>
      <c r="K10" s="17"/>
      <c r="L10" s="17">
        <f t="shared" si="2"/>
        <v>79.5</v>
      </c>
      <c r="M10" s="17">
        <f t="shared" si="3"/>
        <v>39.75</v>
      </c>
      <c r="N10" s="19">
        <v>82.6</v>
      </c>
      <c r="O10" s="19">
        <f t="shared" si="4"/>
        <v>41.3</v>
      </c>
      <c r="P10" s="19">
        <f t="shared" si="0"/>
        <v>81.05</v>
      </c>
      <c r="Q10" s="17">
        <v>1</v>
      </c>
      <c r="R10" s="12" t="s">
        <v>128</v>
      </c>
      <c r="S10" s="12" t="s">
        <v>130</v>
      </c>
      <c r="T10" s="13" t="s">
        <v>131</v>
      </c>
    </row>
    <row r="11" spans="1:16382" s="3" customFormat="1" ht="26.25" customHeight="1" x14ac:dyDescent="0.15">
      <c r="A11" s="8">
        <f t="shared" si="1"/>
        <v>8</v>
      </c>
      <c r="B11" s="17"/>
      <c r="C11" s="17" t="s">
        <v>21</v>
      </c>
      <c r="D11" s="17" t="s">
        <v>41</v>
      </c>
      <c r="E11" s="17" t="s">
        <v>31</v>
      </c>
      <c r="F11" s="17" t="s">
        <v>42</v>
      </c>
      <c r="G11" s="17">
        <v>1</v>
      </c>
      <c r="H11" s="17" t="s">
        <v>99</v>
      </c>
      <c r="I11" s="18" t="s">
        <v>44</v>
      </c>
      <c r="J11" s="17">
        <v>57</v>
      </c>
      <c r="K11" s="17">
        <v>2</v>
      </c>
      <c r="L11" s="17">
        <f t="shared" si="2"/>
        <v>59</v>
      </c>
      <c r="M11" s="17">
        <f t="shared" si="3"/>
        <v>29.5</v>
      </c>
      <c r="N11" s="19"/>
      <c r="O11" s="19">
        <f t="shared" si="4"/>
        <v>0</v>
      </c>
      <c r="P11" s="19">
        <f t="shared" si="0"/>
        <v>29.5</v>
      </c>
      <c r="Q11" s="17"/>
      <c r="R11" s="12" t="s">
        <v>128</v>
      </c>
      <c r="S11" s="14"/>
      <c r="T11" s="17" t="s">
        <v>27</v>
      </c>
    </row>
    <row r="12" spans="1:16382" s="3" customFormat="1" ht="26.25" customHeight="1" x14ac:dyDescent="0.15">
      <c r="A12" s="8">
        <f t="shared" si="1"/>
        <v>9</v>
      </c>
      <c r="B12" s="17" t="s">
        <v>45</v>
      </c>
      <c r="C12" s="17" t="s">
        <v>21</v>
      </c>
      <c r="D12" s="17" t="s">
        <v>46</v>
      </c>
      <c r="E12" s="17" t="s">
        <v>47</v>
      </c>
      <c r="F12" s="17" t="s">
        <v>48</v>
      </c>
      <c r="G12" s="17">
        <v>1</v>
      </c>
      <c r="H12" s="17" t="s">
        <v>100</v>
      </c>
      <c r="I12" s="18" t="s">
        <v>49</v>
      </c>
      <c r="J12" s="17">
        <v>46</v>
      </c>
      <c r="K12" s="17"/>
      <c r="L12" s="17">
        <f t="shared" si="2"/>
        <v>46</v>
      </c>
      <c r="M12" s="17">
        <f t="shared" si="3"/>
        <v>23</v>
      </c>
      <c r="N12" s="19">
        <v>84.6</v>
      </c>
      <c r="O12" s="19">
        <f t="shared" si="4"/>
        <v>42.3</v>
      </c>
      <c r="P12" s="19">
        <f t="shared" si="0"/>
        <v>65.3</v>
      </c>
      <c r="Q12" s="17">
        <v>1</v>
      </c>
      <c r="R12" s="12" t="s">
        <v>128</v>
      </c>
      <c r="S12" s="12" t="s">
        <v>130</v>
      </c>
      <c r="T12" s="17"/>
    </row>
    <row r="13" spans="1:16382" s="3" customFormat="1" ht="26.25" customHeight="1" x14ac:dyDescent="0.15">
      <c r="A13" s="8">
        <f t="shared" si="1"/>
        <v>10</v>
      </c>
      <c r="B13" s="17"/>
      <c r="C13" s="17" t="s">
        <v>21</v>
      </c>
      <c r="D13" s="17" t="s">
        <v>46</v>
      </c>
      <c r="E13" s="17" t="s">
        <v>47</v>
      </c>
      <c r="F13" s="17" t="s">
        <v>48</v>
      </c>
      <c r="G13" s="17">
        <v>1</v>
      </c>
      <c r="H13" s="17" t="s">
        <v>101</v>
      </c>
      <c r="I13" s="18" t="s">
        <v>50</v>
      </c>
      <c r="J13" s="17">
        <v>41</v>
      </c>
      <c r="K13" s="17"/>
      <c r="L13" s="17">
        <f t="shared" si="2"/>
        <v>41</v>
      </c>
      <c r="M13" s="17">
        <f t="shared" si="3"/>
        <v>20.5</v>
      </c>
      <c r="N13" s="19">
        <v>81.8</v>
      </c>
      <c r="O13" s="19">
        <f t="shared" si="4"/>
        <v>40.9</v>
      </c>
      <c r="P13" s="19">
        <f t="shared" si="0"/>
        <v>61.4</v>
      </c>
      <c r="Q13" s="17">
        <v>2</v>
      </c>
      <c r="R13" s="12" t="s">
        <v>128</v>
      </c>
      <c r="S13" s="14"/>
      <c r="T13" s="17"/>
    </row>
    <row r="14" spans="1:16382" s="3" customFormat="1" ht="26.25" customHeight="1" x14ac:dyDescent="0.15">
      <c r="A14" s="8">
        <f t="shared" si="1"/>
        <v>11</v>
      </c>
      <c r="B14" s="17" t="s">
        <v>51</v>
      </c>
      <c r="C14" s="17" t="s">
        <v>29</v>
      </c>
      <c r="D14" s="17" t="s">
        <v>52</v>
      </c>
      <c r="E14" s="17" t="s">
        <v>53</v>
      </c>
      <c r="F14" s="17" t="s">
        <v>37</v>
      </c>
      <c r="G14" s="17">
        <v>1</v>
      </c>
      <c r="H14" s="17" t="s">
        <v>102</v>
      </c>
      <c r="I14" s="18" t="s">
        <v>54</v>
      </c>
      <c r="J14" s="17">
        <v>74</v>
      </c>
      <c r="K14" s="17"/>
      <c r="L14" s="17">
        <f t="shared" si="2"/>
        <v>74</v>
      </c>
      <c r="M14" s="17">
        <f t="shared" si="3"/>
        <v>37</v>
      </c>
      <c r="N14" s="19">
        <v>81.599999999999994</v>
      </c>
      <c r="O14" s="19">
        <f t="shared" si="4"/>
        <v>40.799999999999997</v>
      </c>
      <c r="P14" s="19">
        <f t="shared" si="0"/>
        <v>77.8</v>
      </c>
      <c r="Q14" s="17">
        <v>1</v>
      </c>
      <c r="R14" s="12" t="s">
        <v>128</v>
      </c>
      <c r="S14" s="12" t="s">
        <v>130</v>
      </c>
      <c r="T14" s="17"/>
    </row>
    <row r="15" spans="1:16382" s="3" customFormat="1" ht="26.25" customHeight="1" x14ac:dyDescent="0.15">
      <c r="A15" s="8">
        <f t="shared" si="1"/>
        <v>12</v>
      </c>
      <c r="B15" s="17"/>
      <c r="C15" s="17" t="s">
        <v>29</v>
      </c>
      <c r="D15" s="17" t="s">
        <v>52</v>
      </c>
      <c r="E15" s="17" t="s">
        <v>53</v>
      </c>
      <c r="F15" s="17" t="s">
        <v>37</v>
      </c>
      <c r="G15" s="17">
        <v>1</v>
      </c>
      <c r="H15" s="17" t="s">
        <v>103</v>
      </c>
      <c r="I15" s="18" t="s">
        <v>55</v>
      </c>
      <c r="J15" s="17">
        <v>60</v>
      </c>
      <c r="K15" s="17"/>
      <c r="L15" s="17">
        <f t="shared" si="2"/>
        <v>60</v>
      </c>
      <c r="M15" s="17">
        <f t="shared" si="3"/>
        <v>30</v>
      </c>
      <c r="N15" s="19">
        <v>79.400000000000006</v>
      </c>
      <c r="O15" s="19">
        <f t="shared" si="4"/>
        <v>39.700000000000003</v>
      </c>
      <c r="P15" s="19">
        <f t="shared" si="0"/>
        <v>69.7</v>
      </c>
      <c r="Q15" s="17">
        <v>2</v>
      </c>
      <c r="R15" s="12" t="s">
        <v>128</v>
      </c>
      <c r="S15" s="14"/>
      <c r="T15" s="17"/>
    </row>
    <row r="16" spans="1:16382" s="3" customFormat="1" ht="26.25" customHeight="1" x14ac:dyDescent="0.15">
      <c r="A16" s="8">
        <f t="shared" si="1"/>
        <v>13</v>
      </c>
      <c r="B16" s="17"/>
      <c r="C16" s="17" t="s">
        <v>29</v>
      </c>
      <c r="D16" s="17" t="s">
        <v>56</v>
      </c>
      <c r="E16" s="17" t="s">
        <v>57</v>
      </c>
      <c r="F16" s="17" t="s">
        <v>58</v>
      </c>
      <c r="G16" s="17">
        <v>1</v>
      </c>
      <c r="H16" s="17" t="s">
        <v>104</v>
      </c>
      <c r="I16" s="18" t="s">
        <v>59</v>
      </c>
      <c r="J16" s="17">
        <v>84.5</v>
      </c>
      <c r="K16" s="17"/>
      <c r="L16" s="17">
        <f t="shared" si="2"/>
        <v>84.5</v>
      </c>
      <c r="M16" s="17">
        <f t="shared" si="3"/>
        <v>42.25</v>
      </c>
      <c r="N16" s="19">
        <v>72.8</v>
      </c>
      <c r="O16" s="19">
        <f t="shared" si="4"/>
        <v>36.4</v>
      </c>
      <c r="P16" s="19">
        <f t="shared" si="0"/>
        <v>78.650000000000006</v>
      </c>
      <c r="Q16" s="17">
        <v>1</v>
      </c>
      <c r="R16" s="12" t="s">
        <v>128</v>
      </c>
      <c r="S16" s="13" t="s">
        <v>60</v>
      </c>
      <c r="T16" s="17" t="s">
        <v>133</v>
      </c>
    </row>
    <row r="17" spans="1:20" s="3" customFormat="1" ht="26.25" customHeight="1" x14ac:dyDescent="0.15">
      <c r="A17" s="8">
        <f t="shared" si="1"/>
        <v>14</v>
      </c>
      <c r="B17" s="17"/>
      <c r="C17" s="17" t="s">
        <v>29</v>
      </c>
      <c r="D17" s="17" t="s">
        <v>56</v>
      </c>
      <c r="E17" s="17" t="s">
        <v>57</v>
      </c>
      <c r="F17" s="17" t="s">
        <v>58</v>
      </c>
      <c r="G17" s="17">
        <v>1</v>
      </c>
      <c r="H17" s="17" t="s">
        <v>105</v>
      </c>
      <c r="I17" s="18" t="s">
        <v>61</v>
      </c>
      <c r="J17" s="17">
        <v>64.5</v>
      </c>
      <c r="K17" s="17"/>
      <c r="L17" s="17">
        <f t="shared" si="2"/>
        <v>64.5</v>
      </c>
      <c r="M17" s="17">
        <f t="shared" si="3"/>
        <v>32.25</v>
      </c>
      <c r="N17" s="19"/>
      <c r="O17" s="19">
        <f t="shared" si="4"/>
        <v>0</v>
      </c>
      <c r="P17" s="19">
        <f t="shared" si="0"/>
        <v>32.25</v>
      </c>
      <c r="Q17" s="17"/>
      <c r="R17" s="12" t="s">
        <v>128</v>
      </c>
      <c r="S17" s="14"/>
      <c r="T17" s="17" t="s">
        <v>27</v>
      </c>
    </row>
    <row r="18" spans="1:20" s="3" customFormat="1" ht="26.25" customHeight="1" x14ac:dyDescent="0.15">
      <c r="A18" s="8">
        <f t="shared" si="1"/>
        <v>15</v>
      </c>
      <c r="B18" s="17" t="s">
        <v>62</v>
      </c>
      <c r="C18" s="17" t="s">
        <v>21</v>
      </c>
      <c r="D18" s="17" t="s">
        <v>63</v>
      </c>
      <c r="E18" s="17" t="s">
        <v>57</v>
      </c>
      <c r="F18" s="17" t="s">
        <v>64</v>
      </c>
      <c r="G18" s="17">
        <v>4</v>
      </c>
      <c r="H18" s="17" t="s">
        <v>106</v>
      </c>
      <c r="I18" s="18" t="s">
        <v>65</v>
      </c>
      <c r="J18" s="17">
        <v>87</v>
      </c>
      <c r="K18" s="17"/>
      <c r="L18" s="17">
        <f t="shared" si="2"/>
        <v>87</v>
      </c>
      <c r="M18" s="17">
        <f t="shared" si="3"/>
        <v>43.5</v>
      </c>
      <c r="N18" s="19">
        <v>79.8</v>
      </c>
      <c r="O18" s="19">
        <f t="shared" si="4"/>
        <v>39.9</v>
      </c>
      <c r="P18" s="19">
        <f t="shared" si="0"/>
        <v>83.4</v>
      </c>
      <c r="Q18" s="17">
        <v>1</v>
      </c>
      <c r="R18" s="12" t="s">
        <v>128</v>
      </c>
      <c r="S18" s="12" t="s">
        <v>130</v>
      </c>
      <c r="T18" s="17"/>
    </row>
    <row r="19" spans="1:20" s="3" customFormat="1" ht="26.25" customHeight="1" x14ac:dyDescent="0.15">
      <c r="A19" s="8">
        <f t="shared" si="1"/>
        <v>16</v>
      </c>
      <c r="B19" s="17" t="s">
        <v>66</v>
      </c>
      <c r="C19" s="17" t="s">
        <v>21</v>
      </c>
      <c r="D19" s="17" t="s">
        <v>63</v>
      </c>
      <c r="E19" s="17" t="s">
        <v>57</v>
      </c>
      <c r="F19" s="17" t="s">
        <v>64</v>
      </c>
      <c r="G19" s="17">
        <v>4</v>
      </c>
      <c r="H19" s="17" t="s">
        <v>107</v>
      </c>
      <c r="I19" s="18" t="s">
        <v>67</v>
      </c>
      <c r="J19" s="17">
        <v>80.5</v>
      </c>
      <c r="K19" s="17"/>
      <c r="L19" s="17">
        <f t="shared" si="2"/>
        <v>80.5</v>
      </c>
      <c r="M19" s="17">
        <f t="shared" si="3"/>
        <v>40.25</v>
      </c>
      <c r="N19" s="19">
        <v>82.4</v>
      </c>
      <c r="O19" s="19">
        <f t="shared" si="4"/>
        <v>41.2</v>
      </c>
      <c r="P19" s="19">
        <f t="shared" si="0"/>
        <v>81.45</v>
      </c>
      <c r="Q19" s="17">
        <v>2</v>
      </c>
      <c r="R19" s="12" t="s">
        <v>128</v>
      </c>
      <c r="S19" s="12" t="s">
        <v>130</v>
      </c>
      <c r="T19" s="17"/>
    </row>
    <row r="20" spans="1:20" s="3" customFormat="1" ht="26.25" customHeight="1" x14ac:dyDescent="0.15">
      <c r="A20" s="8">
        <f t="shared" si="1"/>
        <v>17</v>
      </c>
      <c r="B20" s="17" t="s">
        <v>68</v>
      </c>
      <c r="C20" s="17" t="s">
        <v>21</v>
      </c>
      <c r="D20" s="17" t="s">
        <v>63</v>
      </c>
      <c r="E20" s="17" t="s">
        <v>57</v>
      </c>
      <c r="F20" s="17" t="s">
        <v>64</v>
      </c>
      <c r="G20" s="17">
        <v>4</v>
      </c>
      <c r="H20" s="17" t="s">
        <v>108</v>
      </c>
      <c r="I20" s="18" t="s">
        <v>69</v>
      </c>
      <c r="J20" s="17">
        <v>78</v>
      </c>
      <c r="K20" s="17"/>
      <c r="L20" s="17">
        <f t="shared" si="2"/>
        <v>78</v>
      </c>
      <c r="M20" s="17">
        <f t="shared" si="3"/>
        <v>39</v>
      </c>
      <c r="N20" s="19">
        <v>83.4</v>
      </c>
      <c r="O20" s="19">
        <f t="shared" si="4"/>
        <v>41.7</v>
      </c>
      <c r="P20" s="19">
        <f t="shared" si="0"/>
        <v>80.7</v>
      </c>
      <c r="Q20" s="17">
        <v>3</v>
      </c>
      <c r="R20" s="12" t="s">
        <v>128</v>
      </c>
      <c r="S20" s="12" t="s">
        <v>130</v>
      </c>
      <c r="T20" s="17"/>
    </row>
    <row r="21" spans="1:20" s="3" customFormat="1" ht="26.25" customHeight="1" x14ac:dyDescent="0.15">
      <c r="A21" s="8">
        <f t="shared" si="1"/>
        <v>18</v>
      </c>
      <c r="B21" s="17" t="s">
        <v>70</v>
      </c>
      <c r="C21" s="17" t="s">
        <v>21</v>
      </c>
      <c r="D21" s="17" t="s">
        <v>63</v>
      </c>
      <c r="E21" s="17" t="s">
        <v>57</v>
      </c>
      <c r="F21" s="17" t="s">
        <v>64</v>
      </c>
      <c r="G21" s="17">
        <v>4</v>
      </c>
      <c r="H21" s="17" t="s">
        <v>109</v>
      </c>
      <c r="I21" s="18" t="s">
        <v>71</v>
      </c>
      <c r="J21" s="17">
        <v>76</v>
      </c>
      <c r="K21" s="17"/>
      <c r="L21" s="17">
        <f t="shared" si="2"/>
        <v>76</v>
      </c>
      <c r="M21" s="17">
        <f t="shared" si="3"/>
        <v>38</v>
      </c>
      <c r="N21" s="19">
        <v>78.599999999999994</v>
      </c>
      <c r="O21" s="19">
        <f t="shared" si="4"/>
        <v>39.299999999999997</v>
      </c>
      <c r="P21" s="19">
        <f t="shared" si="0"/>
        <v>77.3</v>
      </c>
      <c r="Q21" s="17">
        <v>4</v>
      </c>
      <c r="R21" s="12" t="s">
        <v>128</v>
      </c>
      <c r="S21" s="12" t="s">
        <v>130</v>
      </c>
      <c r="T21" s="17"/>
    </row>
    <row r="22" spans="1:20" s="3" customFormat="1" ht="26.25" customHeight="1" x14ac:dyDescent="0.15">
      <c r="A22" s="8">
        <f t="shared" si="1"/>
        <v>19</v>
      </c>
      <c r="B22" s="17"/>
      <c r="C22" s="17" t="s">
        <v>29</v>
      </c>
      <c r="D22" s="17" t="s">
        <v>63</v>
      </c>
      <c r="E22" s="17" t="s">
        <v>57</v>
      </c>
      <c r="F22" s="17" t="s">
        <v>64</v>
      </c>
      <c r="G22" s="17">
        <v>4</v>
      </c>
      <c r="H22" s="17" t="s">
        <v>110</v>
      </c>
      <c r="I22" s="18" t="s">
        <v>72</v>
      </c>
      <c r="J22" s="17">
        <v>70</v>
      </c>
      <c r="K22" s="17"/>
      <c r="L22" s="17">
        <f t="shared" si="2"/>
        <v>70</v>
      </c>
      <c r="M22" s="17">
        <f t="shared" si="3"/>
        <v>35</v>
      </c>
      <c r="N22" s="19">
        <v>83.6</v>
      </c>
      <c r="O22" s="19">
        <f t="shared" si="4"/>
        <v>41.8</v>
      </c>
      <c r="P22" s="19">
        <f t="shared" si="0"/>
        <v>76.8</v>
      </c>
      <c r="Q22" s="17">
        <v>5</v>
      </c>
      <c r="R22" s="12" t="s">
        <v>128</v>
      </c>
      <c r="S22" s="14"/>
      <c r="T22" s="17"/>
    </row>
    <row r="23" spans="1:20" s="3" customFormat="1" ht="26.25" customHeight="1" x14ac:dyDescent="0.15">
      <c r="A23" s="8">
        <f t="shared" si="1"/>
        <v>20</v>
      </c>
      <c r="B23" s="17"/>
      <c r="C23" s="17" t="s">
        <v>29</v>
      </c>
      <c r="D23" s="17" t="s">
        <v>63</v>
      </c>
      <c r="E23" s="17" t="s">
        <v>57</v>
      </c>
      <c r="F23" s="17" t="s">
        <v>64</v>
      </c>
      <c r="G23" s="17">
        <v>4</v>
      </c>
      <c r="H23" s="17" t="s">
        <v>111</v>
      </c>
      <c r="I23" s="18" t="s">
        <v>73</v>
      </c>
      <c r="J23" s="17">
        <v>63.5</v>
      </c>
      <c r="K23" s="17"/>
      <c r="L23" s="17">
        <f t="shared" si="2"/>
        <v>63.5</v>
      </c>
      <c r="M23" s="17">
        <f t="shared" si="3"/>
        <v>31.75</v>
      </c>
      <c r="N23" s="19">
        <v>81.400000000000006</v>
      </c>
      <c r="O23" s="19">
        <f t="shared" si="4"/>
        <v>40.700000000000003</v>
      </c>
      <c r="P23" s="19">
        <f t="shared" si="0"/>
        <v>72.45</v>
      </c>
      <c r="Q23" s="17">
        <v>6</v>
      </c>
      <c r="R23" s="12" t="s">
        <v>128</v>
      </c>
      <c r="S23" s="14"/>
      <c r="T23" s="17"/>
    </row>
    <row r="24" spans="1:20" s="3" customFormat="1" ht="26.25" customHeight="1" x14ac:dyDescent="0.15">
      <c r="A24" s="8">
        <f t="shared" si="1"/>
        <v>21</v>
      </c>
      <c r="B24" s="17"/>
      <c r="C24" s="17" t="s">
        <v>21</v>
      </c>
      <c r="D24" s="17" t="s">
        <v>63</v>
      </c>
      <c r="E24" s="17" t="s">
        <v>57</v>
      </c>
      <c r="F24" s="17" t="s">
        <v>64</v>
      </c>
      <c r="G24" s="17">
        <v>4</v>
      </c>
      <c r="H24" s="17" t="s">
        <v>112</v>
      </c>
      <c r="I24" s="18" t="s">
        <v>74</v>
      </c>
      <c r="J24" s="17">
        <v>52</v>
      </c>
      <c r="K24" s="17">
        <v>2</v>
      </c>
      <c r="L24" s="17">
        <f t="shared" si="2"/>
        <v>54</v>
      </c>
      <c r="M24" s="17">
        <f t="shared" si="3"/>
        <v>27</v>
      </c>
      <c r="N24" s="19">
        <v>84.2</v>
      </c>
      <c r="O24" s="19">
        <f t="shared" si="4"/>
        <v>42.1</v>
      </c>
      <c r="P24" s="19">
        <f t="shared" si="0"/>
        <v>69.099999999999994</v>
      </c>
      <c r="Q24" s="17">
        <v>7</v>
      </c>
      <c r="R24" s="12" t="s">
        <v>128</v>
      </c>
      <c r="S24" s="14"/>
      <c r="T24" s="17"/>
    </row>
    <row r="25" spans="1:20" s="3" customFormat="1" ht="26.25" customHeight="1" x14ac:dyDescent="0.15">
      <c r="A25" s="8">
        <f t="shared" si="1"/>
        <v>22</v>
      </c>
      <c r="B25" s="17"/>
      <c r="C25" s="17" t="s">
        <v>29</v>
      </c>
      <c r="D25" s="17" t="s">
        <v>63</v>
      </c>
      <c r="E25" s="17" t="s">
        <v>57</v>
      </c>
      <c r="F25" s="17" t="s">
        <v>64</v>
      </c>
      <c r="G25" s="17">
        <v>4</v>
      </c>
      <c r="H25" s="17" t="s">
        <v>113</v>
      </c>
      <c r="I25" s="18" t="s">
        <v>75</v>
      </c>
      <c r="J25" s="17">
        <v>58.5</v>
      </c>
      <c r="K25" s="17"/>
      <c r="L25" s="17">
        <f t="shared" si="2"/>
        <v>58.5</v>
      </c>
      <c r="M25" s="17">
        <f t="shared" si="3"/>
        <v>29.25</v>
      </c>
      <c r="N25" s="19">
        <v>79.2</v>
      </c>
      <c r="O25" s="19">
        <f t="shared" si="4"/>
        <v>39.6</v>
      </c>
      <c r="P25" s="19">
        <f t="shared" si="0"/>
        <v>68.849999999999994</v>
      </c>
      <c r="Q25" s="17">
        <v>8</v>
      </c>
      <c r="R25" s="12" t="s">
        <v>128</v>
      </c>
      <c r="S25" s="14"/>
      <c r="T25" s="17"/>
    </row>
    <row r="26" spans="1:20" s="3" customFormat="1" ht="26.25" customHeight="1" x14ac:dyDescent="0.15">
      <c r="A26" s="8">
        <f t="shared" si="1"/>
        <v>23</v>
      </c>
      <c r="B26" s="17" t="s">
        <v>76</v>
      </c>
      <c r="C26" s="17" t="s">
        <v>29</v>
      </c>
      <c r="D26" s="17" t="s">
        <v>77</v>
      </c>
      <c r="E26" s="17" t="s">
        <v>78</v>
      </c>
      <c r="F26" s="17" t="s">
        <v>37</v>
      </c>
      <c r="G26" s="17">
        <v>1</v>
      </c>
      <c r="H26" s="17" t="s">
        <v>114</v>
      </c>
      <c r="I26" s="18" t="s">
        <v>79</v>
      </c>
      <c r="J26" s="17">
        <v>89.5</v>
      </c>
      <c r="K26" s="17"/>
      <c r="L26" s="17">
        <f t="shared" si="2"/>
        <v>89.5</v>
      </c>
      <c r="M26" s="17">
        <f t="shared" si="3"/>
        <v>44.75</v>
      </c>
      <c r="N26" s="19">
        <v>82</v>
      </c>
      <c r="O26" s="19">
        <f t="shared" si="4"/>
        <v>41</v>
      </c>
      <c r="P26" s="19">
        <f t="shared" si="0"/>
        <v>85.75</v>
      </c>
      <c r="Q26" s="17">
        <v>1</v>
      </c>
      <c r="R26" s="12" t="s">
        <v>128</v>
      </c>
      <c r="S26" s="12" t="s">
        <v>130</v>
      </c>
      <c r="T26" s="17"/>
    </row>
    <row r="27" spans="1:20" s="3" customFormat="1" ht="26.25" customHeight="1" x14ac:dyDescent="0.15">
      <c r="A27" s="8">
        <f t="shared" si="1"/>
        <v>24</v>
      </c>
      <c r="B27" s="17"/>
      <c r="C27" s="17" t="s">
        <v>29</v>
      </c>
      <c r="D27" s="17" t="s">
        <v>77</v>
      </c>
      <c r="E27" s="17" t="s">
        <v>78</v>
      </c>
      <c r="F27" s="17" t="s">
        <v>37</v>
      </c>
      <c r="G27" s="17">
        <v>1</v>
      </c>
      <c r="H27" s="17" t="s">
        <v>115</v>
      </c>
      <c r="I27" s="18" t="s">
        <v>80</v>
      </c>
      <c r="J27" s="17">
        <v>46.5</v>
      </c>
      <c r="K27" s="17"/>
      <c r="L27" s="17">
        <f t="shared" si="2"/>
        <v>46.5</v>
      </c>
      <c r="M27" s="17">
        <f t="shared" si="3"/>
        <v>23.25</v>
      </c>
      <c r="N27" s="19">
        <v>82.4</v>
      </c>
      <c r="O27" s="19">
        <f t="shared" si="4"/>
        <v>41.2</v>
      </c>
      <c r="P27" s="19">
        <f t="shared" si="0"/>
        <v>64.45</v>
      </c>
      <c r="Q27" s="17">
        <v>2</v>
      </c>
      <c r="R27" s="12" t="s">
        <v>128</v>
      </c>
      <c r="S27" s="14"/>
      <c r="T27" s="17"/>
    </row>
    <row r="28" spans="1:20" s="3" customFormat="1" ht="26.25" customHeight="1" x14ac:dyDescent="0.15">
      <c r="A28" s="8">
        <f t="shared" si="1"/>
        <v>25</v>
      </c>
      <c r="B28" s="17"/>
      <c r="C28" s="17" t="s">
        <v>29</v>
      </c>
      <c r="D28" s="17" t="s">
        <v>77</v>
      </c>
      <c r="E28" s="17" t="s">
        <v>78</v>
      </c>
      <c r="F28" s="17" t="s">
        <v>37</v>
      </c>
      <c r="G28" s="17">
        <v>1</v>
      </c>
      <c r="H28" s="17" t="s">
        <v>116</v>
      </c>
      <c r="I28" s="18" t="s">
        <v>81</v>
      </c>
      <c r="J28" s="17">
        <v>46.5</v>
      </c>
      <c r="K28" s="17"/>
      <c r="L28" s="17">
        <f t="shared" si="2"/>
        <v>46.5</v>
      </c>
      <c r="M28" s="17">
        <f t="shared" si="3"/>
        <v>23.25</v>
      </c>
      <c r="N28" s="19"/>
      <c r="O28" s="19">
        <f t="shared" si="4"/>
        <v>0</v>
      </c>
      <c r="P28" s="19">
        <f t="shared" si="0"/>
        <v>23.25</v>
      </c>
      <c r="Q28" s="17"/>
      <c r="R28" s="12" t="s">
        <v>128</v>
      </c>
      <c r="S28" s="14"/>
      <c r="T28" s="17" t="s">
        <v>27</v>
      </c>
    </row>
    <row r="29" spans="1:20" s="3" customFormat="1" ht="26.25" customHeight="1" x14ac:dyDescent="0.15">
      <c r="A29" s="8">
        <f t="shared" si="1"/>
        <v>26</v>
      </c>
      <c r="B29" s="17" t="s">
        <v>82</v>
      </c>
      <c r="C29" s="17" t="s">
        <v>21</v>
      </c>
      <c r="D29" s="17" t="s">
        <v>83</v>
      </c>
      <c r="E29" s="17" t="s">
        <v>78</v>
      </c>
      <c r="F29" s="17" t="s">
        <v>84</v>
      </c>
      <c r="G29" s="17">
        <v>1</v>
      </c>
      <c r="H29" s="17" t="s">
        <v>117</v>
      </c>
      <c r="I29" s="18" t="s">
        <v>85</v>
      </c>
      <c r="J29" s="17">
        <v>58.5</v>
      </c>
      <c r="K29" s="17"/>
      <c r="L29" s="17">
        <f t="shared" si="2"/>
        <v>58.5</v>
      </c>
      <c r="M29" s="17">
        <f t="shared" si="3"/>
        <v>29.25</v>
      </c>
      <c r="N29" s="19">
        <v>82.4</v>
      </c>
      <c r="O29" s="19">
        <f t="shared" si="4"/>
        <v>41.2</v>
      </c>
      <c r="P29" s="19">
        <f t="shared" si="0"/>
        <v>70.45</v>
      </c>
      <c r="Q29" s="17">
        <v>1</v>
      </c>
      <c r="R29" s="12" t="s">
        <v>128</v>
      </c>
      <c r="S29" s="12" t="s">
        <v>130</v>
      </c>
      <c r="T29" s="17"/>
    </row>
    <row r="30" spans="1:20" s="3" customFormat="1" ht="26.25" customHeight="1" x14ac:dyDescent="0.15">
      <c r="A30" s="8">
        <f t="shared" si="1"/>
        <v>27</v>
      </c>
      <c r="B30" s="17"/>
      <c r="C30" s="17" t="s">
        <v>21</v>
      </c>
      <c r="D30" s="17" t="s">
        <v>83</v>
      </c>
      <c r="E30" s="17" t="s">
        <v>78</v>
      </c>
      <c r="F30" s="17" t="s">
        <v>84</v>
      </c>
      <c r="G30" s="17">
        <v>1</v>
      </c>
      <c r="H30" s="17" t="s">
        <v>118</v>
      </c>
      <c r="I30" s="18" t="s">
        <v>86</v>
      </c>
      <c r="J30" s="17">
        <v>56.5</v>
      </c>
      <c r="K30" s="17"/>
      <c r="L30" s="17">
        <f t="shared" si="2"/>
        <v>56.5</v>
      </c>
      <c r="M30" s="17">
        <f t="shared" si="3"/>
        <v>28.25</v>
      </c>
      <c r="N30" s="19">
        <v>83.2</v>
      </c>
      <c r="O30" s="19">
        <f t="shared" si="4"/>
        <v>41.6</v>
      </c>
      <c r="P30" s="19">
        <f t="shared" si="0"/>
        <v>69.849999999999994</v>
      </c>
      <c r="Q30" s="17">
        <v>2</v>
      </c>
      <c r="R30" s="12" t="s">
        <v>128</v>
      </c>
      <c r="S30" s="14"/>
      <c r="T30" s="17"/>
    </row>
    <row r="31" spans="1:20" s="3" customFormat="1" ht="26.25" customHeight="1" x14ac:dyDescent="0.15">
      <c r="A31" s="8">
        <f t="shared" si="1"/>
        <v>28</v>
      </c>
      <c r="B31" s="17" t="s">
        <v>87</v>
      </c>
      <c r="C31" s="17" t="s">
        <v>29</v>
      </c>
      <c r="D31" s="17" t="s">
        <v>88</v>
      </c>
      <c r="E31" s="17" t="s">
        <v>78</v>
      </c>
      <c r="F31" s="17" t="s">
        <v>42</v>
      </c>
      <c r="G31" s="17">
        <v>1</v>
      </c>
      <c r="H31" s="17" t="s">
        <v>119</v>
      </c>
      <c r="I31" s="18" t="s">
        <v>89</v>
      </c>
      <c r="J31" s="17">
        <v>78.5</v>
      </c>
      <c r="K31" s="17"/>
      <c r="L31" s="17">
        <f t="shared" si="2"/>
        <v>78.5</v>
      </c>
      <c r="M31" s="17">
        <f t="shared" si="3"/>
        <v>39.25</v>
      </c>
      <c r="N31" s="19">
        <v>82.6</v>
      </c>
      <c r="O31" s="19">
        <f t="shared" si="4"/>
        <v>41.3</v>
      </c>
      <c r="P31" s="19">
        <f t="shared" si="0"/>
        <v>80.55</v>
      </c>
      <c r="Q31" s="17">
        <v>1</v>
      </c>
      <c r="R31" s="12" t="s">
        <v>128</v>
      </c>
      <c r="S31" s="12" t="s">
        <v>130</v>
      </c>
      <c r="T31" s="17" t="s">
        <v>131</v>
      </c>
    </row>
    <row r="32" spans="1:20" s="3" customFormat="1" ht="26.25" customHeight="1" x14ac:dyDescent="0.15">
      <c r="A32" s="8">
        <f t="shared" si="1"/>
        <v>29</v>
      </c>
      <c r="B32" s="17"/>
      <c r="C32" s="17" t="s">
        <v>29</v>
      </c>
      <c r="D32" s="17" t="s">
        <v>88</v>
      </c>
      <c r="E32" s="17" t="s">
        <v>78</v>
      </c>
      <c r="F32" s="17" t="s">
        <v>42</v>
      </c>
      <c r="G32" s="17">
        <v>1</v>
      </c>
      <c r="H32" s="17" t="s">
        <v>120</v>
      </c>
      <c r="I32" s="18" t="s">
        <v>90</v>
      </c>
      <c r="J32" s="17">
        <v>45.5</v>
      </c>
      <c r="K32" s="17"/>
      <c r="L32" s="17">
        <f t="shared" si="2"/>
        <v>45.5</v>
      </c>
      <c r="M32" s="17">
        <f t="shared" si="3"/>
        <v>22.75</v>
      </c>
      <c r="N32" s="19"/>
      <c r="O32" s="19">
        <f t="shared" si="4"/>
        <v>0</v>
      </c>
      <c r="P32" s="19">
        <f t="shared" si="0"/>
        <v>22.75</v>
      </c>
      <c r="Q32" s="17"/>
      <c r="R32" s="12" t="s">
        <v>128</v>
      </c>
      <c r="S32" s="14"/>
      <c r="T32" s="17" t="s">
        <v>27</v>
      </c>
    </row>
    <row r="33" spans="1:20" ht="26.25" customHeight="1" x14ac:dyDescent="0.15">
      <c r="A33" s="8">
        <f t="shared" si="1"/>
        <v>30</v>
      </c>
      <c r="B33" s="20" t="s">
        <v>121</v>
      </c>
      <c r="C33" s="20" t="s">
        <v>29</v>
      </c>
      <c r="D33" s="20" t="s">
        <v>122</v>
      </c>
      <c r="E33" s="17" t="s">
        <v>123</v>
      </c>
      <c r="F33" s="17" t="s">
        <v>124</v>
      </c>
      <c r="G33" s="17">
        <v>1</v>
      </c>
      <c r="H33" s="18" t="s">
        <v>126</v>
      </c>
      <c r="I33" s="18" t="s">
        <v>125</v>
      </c>
      <c r="J33" s="17"/>
      <c r="K33" s="17"/>
      <c r="L33" s="17"/>
      <c r="M33" s="17"/>
      <c r="N33" s="19">
        <v>79</v>
      </c>
      <c r="O33" s="19"/>
      <c r="P33" s="19">
        <v>79</v>
      </c>
      <c r="Q33" s="17">
        <v>1</v>
      </c>
      <c r="R33" s="17" t="s">
        <v>129</v>
      </c>
      <c r="S33" s="12" t="s">
        <v>130</v>
      </c>
      <c r="T33" s="17" t="s">
        <v>131</v>
      </c>
    </row>
  </sheetData>
  <mergeCells count="2">
    <mergeCell ref="A1:B1"/>
    <mergeCell ref="A2:T2"/>
  </mergeCells>
  <phoneticPr fontId="4" type="noConversion"/>
  <pageMargins left="0.51181102362204722" right="0.11811023622047245" top="0.59055118110236227" bottom="0.62992125984251968" header="0.51181102362204722" footer="0.51181102362204722"/>
  <pageSetup paperSize="9" scale="74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张小白</dc:creator>
  <cp:lastModifiedBy>Administrator</cp:lastModifiedBy>
  <cp:lastPrinted>2023-06-12T09:31:13Z</cp:lastPrinted>
  <dcterms:created xsi:type="dcterms:W3CDTF">2023-05-11T20:17:00Z</dcterms:created>
  <dcterms:modified xsi:type="dcterms:W3CDTF">2023-06-13T01:36:49Z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1285138982B049A186886AB9E987D5EB_13</vt:lpwstr>
  </property>
  <property fmtid="{D5CDD505-2E9C-101B-9397-08002B2CF9AE}" pid="3" name="KSOProductBuildVer">
    <vt:lpwstr>2052-11.1.0.14309</vt:lpwstr>
  </property>
</Properties>
</file>