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<sst xmlns="http://schemas.openxmlformats.org/spreadsheetml/2006/main" count="105" uniqueCount="74">
  <si>
    <t>广元市朝天区2023年四季度公益性岗位补贴汇总表</t>
  </si>
  <si>
    <r>
      <rPr>
        <sz val="10"/>
        <color rgb="FF000000"/>
        <rFont val="黑体"/>
        <charset val="134"/>
      </rPr>
      <t>序号</t>
    </r>
  </si>
  <si>
    <r>
      <rPr>
        <sz val="10"/>
        <color rgb="FF000000"/>
        <rFont val="黑体"/>
        <charset val="134"/>
      </rPr>
      <t>单位名称</t>
    </r>
  </si>
  <si>
    <t>村岗</t>
  </si>
  <si>
    <r>
      <rPr>
        <sz val="10"/>
        <color rgb="FF000000"/>
        <rFont val="黑体"/>
        <charset val="134"/>
      </rPr>
      <t>易地搬迁</t>
    </r>
  </si>
  <si>
    <r>
      <rPr>
        <sz val="10"/>
        <color rgb="FF000000"/>
        <rFont val="黑体"/>
        <charset val="134"/>
      </rPr>
      <t>普岗</t>
    </r>
    <r>
      <rPr>
        <sz val="10"/>
        <color rgb="FF000000"/>
        <rFont val="Times New Roman"/>
        <charset val="134"/>
      </rPr>
      <t>(800</t>
    </r>
    <r>
      <rPr>
        <sz val="10"/>
        <color rgb="FF000000"/>
        <rFont val="黑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黑体"/>
        <charset val="134"/>
      </rPr>
      <t>月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</si>
  <si>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黑体"/>
        <charset val="134"/>
      </rPr>
      <t>社岗</t>
    </r>
    <r>
      <rPr>
        <sz val="10"/>
        <color rgb="FF000000"/>
        <rFont val="Times New Roman"/>
        <charset val="134"/>
      </rPr>
      <t>(1650</t>
    </r>
    <r>
      <rPr>
        <sz val="10"/>
        <color rgb="FF000000"/>
        <rFont val="黑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黑体"/>
        <charset val="134"/>
      </rPr>
      <t>月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</si>
  <si>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黑体"/>
        <charset val="134"/>
      </rPr>
      <t>预拨</t>
    </r>
  </si>
  <si>
    <r>
      <rPr>
        <sz val="10"/>
        <color rgb="FF000000"/>
        <rFont val="黑体"/>
        <charset val="134"/>
      </rPr>
      <t>备注</t>
    </r>
  </si>
  <si>
    <r>
      <rPr>
        <sz val="10"/>
        <color rgb="FF000000"/>
        <rFont val="Times New Roman"/>
        <charset val="134"/>
      </rPr>
      <t>(400</t>
    </r>
    <r>
      <rPr>
        <sz val="10"/>
        <color rgb="FF000000"/>
        <rFont val="黑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黑体"/>
        <charset val="134"/>
      </rPr>
      <t>月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</si>
  <si>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Times New Roman"/>
        <charset val="134"/>
      </rPr>
      <t>(800</t>
    </r>
    <r>
      <rPr>
        <sz val="10"/>
        <color rgb="FF000000"/>
        <rFont val="黑体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黑体"/>
        <charset val="134"/>
      </rPr>
      <t>月</t>
    </r>
    <r>
      <rPr>
        <sz val="10"/>
        <color rgb="FF000000"/>
        <rFont val="Times New Roman"/>
        <charset val="134"/>
      </rPr>
      <t>)</t>
    </r>
  </si>
  <si>
    <r>
      <rPr>
        <sz val="10"/>
        <color rgb="FF000000"/>
        <rFont val="黑体"/>
        <charset val="134"/>
      </rPr>
      <t>总金额</t>
    </r>
  </si>
  <si>
    <r>
      <rPr>
        <sz val="10"/>
        <color rgb="FF000000"/>
        <rFont val="黑体"/>
        <charset val="134"/>
      </rPr>
      <t>人数</t>
    </r>
  </si>
  <si>
    <t>人数</t>
  </si>
  <si>
    <r>
      <rPr>
        <sz val="10"/>
        <color rgb="FF000000"/>
        <rFont val="黑体"/>
        <charset val="134"/>
      </rPr>
      <t>（元）</t>
    </r>
  </si>
  <si>
    <r>
      <rPr>
        <sz val="10"/>
        <color rgb="FF000000"/>
        <rFont val="黑体"/>
        <charset val="134"/>
      </rPr>
      <t>金额</t>
    </r>
  </si>
  <si>
    <t>广元市朝天区朝天镇人民政府</t>
  </si>
  <si>
    <t>广元市朝天区中子镇人民政府</t>
  </si>
  <si>
    <t>广元市朝天区羊木镇人民政府</t>
  </si>
  <si>
    <t>广元市朝天区曾家镇人民政府</t>
  </si>
  <si>
    <t>广元市朝天区大滩镇人民政府</t>
  </si>
  <si>
    <t>广元市朝天区沙河镇人民政府</t>
  </si>
  <si>
    <t>广元市朝天区李家镇人民政府</t>
  </si>
  <si>
    <t>广元市朝天区云雾山镇人民政府</t>
  </si>
  <si>
    <t>广元市朝天区两河口镇人民政府</t>
  </si>
  <si>
    <t>广元市朝天区水磨沟镇人民政府</t>
  </si>
  <si>
    <t>广元市朝天区麻柳乡人民政府</t>
  </si>
  <si>
    <t>广元市朝天区临溪乡人民政府</t>
  </si>
  <si>
    <t>广元市朝天区发展和改革局</t>
  </si>
  <si>
    <t>中共广元市朝天区委组织部</t>
  </si>
  <si>
    <t>广元市朝天区体育发展中心</t>
  </si>
  <si>
    <t>广元市公安局朝天区分局交通警察大队</t>
  </si>
  <si>
    <t>广元市朝天区林业局</t>
  </si>
  <si>
    <t>广元市朝天区总工会</t>
  </si>
  <si>
    <t>广元市朝天区人力资源和社会保障局</t>
  </si>
  <si>
    <t>广元市朝天区经济和信息化局</t>
  </si>
  <si>
    <t>广元市朝天区水库事务中心</t>
  </si>
  <si>
    <t>广元市朝天区明月峡景区服务中心</t>
  </si>
  <si>
    <t>广元市朝天区档案馆</t>
  </si>
  <si>
    <t>广元市朝天区教育和科学技术局</t>
  </si>
  <si>
    <t>中国共产党广元市朝天区委员会统战部</t>
  </si>
  <si>
    <t>广元市朝天区乡村振兴局</t>
  </si>
  <si>
    <t>广元市朝天区人民代表大会常务委员会办公室</t>
  </si>
  <si>
    <t>广元市朝天区中子镇中心卫生院</t>
  </si>
  <si>
    <t>7-12月</t>
  </si>
  <si>
    <t>广元市曾家山旅游度假区管理委员会</t>
  </si>
  <si>
    <t>中共广元市朝天区委群众工作局</t>
  </si>
  <si>
    <t>中国人民解放军四川省广元市朝天区人民武装部</t>
  </si>
  <si>
    <t>广元市朝天区老年体育协会</t>
  </si>
  <si>
    <t>广元市朝天区云雾山镇小学</t>
  </si>
  <si>
    <t>广元市朝天区妇女联合会</t>
  </si>
  <si>
    <t>广元市朝天区红十字会</t>
  </si>
  <si>
    <t>广元市朝天区医疗保障局</t>
  </si>
  <si>
    <t>广元市朝天区司法局</t>
  </si>
  <si>
    <t>广元市朝天区融媒体中心</t>
  </si>
  <si>
    <t>广元市朝天区水磨沟旅游景区服务中心</t>
  </si>
  <si>
    <t>广元市朝天区商务局</t>
  </si>
  <si>
    <t>广元市朝天区市场监督管理局</t>
  </si>
  <si>
    <t>广元市曾家山旅游度假区服务中心</t>
  </si>
  <si>
    <t>广元市朝天区目标绩效事务中心</t>
  </si>
  <si>
    <t>广元市朝天区水利局</t>
  </si>
  <si>
    <t>广元市朝天区住房和城乡建设局</t>
  </si>
  <si>
    <t>中国共产主义青年团广元市朝天区委员会</t>
  </si>
  <si>
    <t>广元市朝天区青年志愿者协会</t>
  </si>
  <si>
    <t>中国共产党广元市朝天区委办公室</t>
  </si>
  <si>
    <t>中共广元市朝天区纪律检查委员会</t>
  </si>
  <si>
    <t>广元市朝天区农业农村局</t>
  </si>
  <si>
    <t>6-12月</t>
  </si>
  <si>
    <t>广元市朝天区综合行政执法局</t>
  </si>
  <si>
    <t>4-12月</t>
  </si>
  <si>
    <t>广元市朝天区李家镇卫生院</t>
  </si>
  <si>
    <t>1-12月</t>
  </si>
  <si>
    <t>广元市朝天区民政局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</si>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</sst>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rgb="FF000000"/>
      <name val="黑体"/>
      <charset val="134"/>
    </font>
    <font>
      <sz val="10"/>
      <color rgb="FF000000"/>
      <name val="Times New Roman"/>
      <charset val="134"/>
    </font>
    <font>
      <sz val="10"/>
      <color theme="1"/>
      <name val="黑体"/>
      <charset val="134"/>
    </font>
    <font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7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workbookViewId="0">
      <selection activeCell="N11" sqref="N11"/>
    </sheetView>
  </sheetViews>
  <sheetFormatPr defaultColWidth="9" defaultRowHeight="13.5"/>
  <cols>
    <col min="2" max="2" width="37.5" customWidth="1"/>
  </cols>
  <sheetData>
    <row r="1" ht="23.2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" customHeight="1" spans="1:12">
      <c r="A2" s="3" t="s">
        <v>1</v>
      </c>
      <c r="B2" s="4" t="s">
        <v>2</v>
      </c>
      <c r="C2" s="5" t="s">
        <v>3</v>
      </c>
      <c r="D2" s="6"/>
      <c r="E2" s="5" t="s">
        <v>4</v>
      </c>
      <c r="F2" s="6"/>
      <c r="G2" s="4" t="s">
        <v>5</v>
      </c>
      <c r="H2" s="4"/>
      <c r="I2" s="4" t="s">
        <v>6</v>
      </c>
      <c r="J2" s="4"/>
      <c r="K2" s="6" t="s">
        <v>7</v>
      </c>
      <c r="L2" s="4" t="s">
        <v>8</v>
      </c>
    </row>
    <row r="3" ht="15" customHeight="1" spans="1:12">
      <c r="A3" s="3"/>
      <c r="B3" s="4"/>
      <c r="C3" s="7" t="s">
        <v>9</v>
      </c>
      <c r="D3" s="8"/>
      <c r="E3" s="7" t="s">
        <v>10</v>
      </c>
      <c r="F3" s="8"/>
      <c r="G3" s="4"/>
      <c r="H3" s="4"/>
      <c r="I3" s="4"/>
      <c r="J3" s="4"/>
      <c r="K3" s="10" t="s">
        <v>11</v>
      </c>
      <c r="L3" s="4"/>
    </row>
    <row r="4" ht="15" customHeight="1" spans="1:12">
      <c r="A4" s="3"/>
      <c r="B4" s="4"/>
      <c r="C4" s="9" t="s">
        <v>12</v>
      </c>
      <c r="D4" s="10" t="s">
        <v>7</v>
      </c>
      <c r="E4" s="9" t="s">
        <v>13</v>
      </c>
      <c r="F4" s="10" t="s">
        <v>7</v>
      </c>
      <c r="G4" s="9" t="s">
        <v>12</v>
      </c>
      <c r="H4" s="10" t="s">
        <v>7</v>
      </c>
      <c r="I4" s="9" t="s">
        <v>12</v>
      </c>
      <c r="J4" s="6" t="s">
        <v>7</v>
      </c>
      <c r="K4" s="10" t="s">
        <v>14</v>
      </c>
      <c r="L4" s="4"/>
    </row>
    <row r="5" ht="14.25" spans="1:12">
      <c r="A5" s="3"/>
      <c r="B5" s="6"/>
      <c r="C5" s="9"/>
      <c r="D5" s="9" t="s">
        <v>15</v>
      </c>
      <c r="E5" s="9"/>
      <c r="F5" s="9" t="s">
        <v>15</v>
      </c>
      <c r="G5" s="9"/>
      <c r="H5" s="9" t="s">
        <v>15</v>
      </c>
      <c r="I5" s="9"/>
      <c r="J5" s="9" t="s">
        <v>15</v>
      </c>
      <c r="K5" s="18"/>
      <c r="L5" s="4"/>
    </row>
    <row r="6" ht="15" customHeight="1" spans="1:12">
      <c r="A6" s="11">
        <v>1</v>
      </c>
      <c r="B6" s="12" t="s">
        <v>16</v>
      </c>
      <c r="C6" s="13">
        <v>190</v>
      </c>
      <c r="D6" s="13">
        <f>C6*1200</f>
        <v>228000</v>
      </c>
      <c r="E6" s="13">
        <v>6</v>
      </c>
      <c r="F6" s="13">
        <f>E6*2400</f>
        <v>14400</v>
      </c>
      <c r="G6" s="13">
        <v>47</v>
      </c>
      <c r="H6" s="13">
        <f>G6*2400</f>
        <v>112800</v>
      </c>
      <c r="I6" s="13">
        <v>15</v>
      </c>
      <c r="J6" s="13">
        <f>I6*4950</f>
        <v>74250</v>
      </c>
      <c r="K6" s="16">
        <f>D6+F6+H6+J6</f>
        <v>429450</v>
      </c>
      <c r="L6" s="16"/>
    </row>
    <row r="7" ht="14.25" spans="1:12">
      <c r="A7" s="11">
        <v>2</v>
      </c>
      <c r="B7" s="12" t="s">
        <v>17</v>
      </c>
      <c r="C7" s="13">
        <v>97</v>
      </c>
      <c r="D7" s="13">
        <f t="shared" ref="D7:D17" si="0">C7*1200</f>
        <v>116400</v>
      </c>
      <c r="E7" s="13">
        <v>6</v>
      </c>
      <c r="F7" s="13">
        <f t="shared" ref="F7:F17" si="1">E7*2400</f>
        <v>14400</v>
      </c>
      <c r="G7" s="13">
        <v>35</v>
      </c>
      <c r="H7" s="13">
        <f t="shared" ref="H7:H18" si="2">G7*2400</f>
        <v>84000</v>
      </c>
      <c r="I7" s="13">
        <v>11</v>
      </c>
      <c r="J7" s="13">
        <f t="shared" ref="J7:J18" si="3">I7*4950</f>
        <v>54450</v>
      </c>
      <c r="K7" s="16">
        <f t="shared" ref="K7:K38" si="4">D7+F7+H7+J7</f>
        <v>269250</v>
      </c>
      <c r="L7" s="16"/>
    </row>
    <row r="8" ht="14.25" spans="1:12">
      <c r="A8" s="11">
        <v>3</v>
      </c>
      <c r="B8" s="12" t="s">
        <v>18</v>
      </c>
      <c r="C8" s="13">
        <v>109</v>
      </c>
      <c r="D8" s="13">
        <f t="shared" si="0"/>
        <v>130800</v>
      </c>
      <c r="E8" s="13">
        <v>0</v>
      </c>
      <c r="F8" s="13">
        <f t="shared" si="1"/>
        <v>0</v>
      </c>
      <c r="G8" s="13">
        <v>36</v>
      </c>
      <c r="H8" s="13">
        <f t="shared" si="2"/>
        <v>86400</v>
      </c>
      <c r="I8" s="13">
        <v>13</v>
      </c>
      <c r="J8" s="13">
        <f t="shared" si="3"/>
        <v>64350</v>
      </c>
      <c r="K8" s="16">
        <f t="shared" si="4"/>
        <v>281550</v>
      </c>
      <c r="L8" s="16"/>
    </row>
    <row r="9" ht="14.25" spans="1:12">
      <c r="A9" s="11">
        <v>4</v>
      </c>
      <c r="B9" s="12" t="s">
        <v>19</v>
      </c>
      <c r="C9" s="14">
        <v>97</v>
      </c>
      <c r="D9" s="13">
        <f t="shared" si="0"/>
        <v>116400</v>
      </c>
      <c r="E9" s="14">
        <v>3</v>
      </c>
      <c r="F9" s="13">
        <f t="shared" si="1"/>
        <v>7200</v>
      </c>
      <c r="G9" s="14">
        <v>44</v>
      </c>
      <c r="H9" s="13">
        <f t="shared" si="2"/>
        <v>105600</v>
      </c>
      <c r="I9" s="14">
        <v>12</v>
      </c>
      <c r="J9" s="13">
        <f t="shared" si="3"/>
        <v>59400</v>
      </c>
      <c r="K9" s="16">
        <f t="shared" si="4"/>
        <v>288600</v>
      </c>
      <c r="L9" s="19"/>
    </row>
    <row r="10" ht="14.25" spans="1:12">
      <c r="A10" s="11">
        <v>5</v>
      </c>
      <c r="B10" s="12" t="s">
        <v>20</v>
      </c>
      <c r="C10" s="14">
        <v>110</v>
      </c>
      <c r="D10" s="13">
        <f t="shared" si="0"/>
        <v>132000</v>
      </c>
      <c r="E10" s="14">
        <v>3</v>
      </c>
      <c r="F10" s="13">
        <f t="shared" si="1"/>
        <v>7200</v>
      </c>
      <c r="G10" s="14">
        <v>24</v>
      </c>
      <c r="H10" s="13">
        <f t="shared" si="2"/>
        <v>57600</v>
      </c>
      <c r="I10" s="14">
        <v>4</v>
      </c>
      <c r="J10" s="13">
        <f t="shared" si="3"/>
        <v>19800</v>
      </c>
      <c r="K10" s="16">
        <f t="shared" si="4"/>
        <v>216600</v>
      </c>
      <c r="L10" s="19"/>
    </row>
    <row r="11" ht="14.25" spans="1:12">
      <c r="A11" s="11">
        <v>6</v>
      </c>
      <c r="B11" s="12" t="s">
        <v>21</v>
      </c>
      <c r="C11" s="14">
        <v>93</v>
      </c>
      <c r="D11" s="13">
        <f t="shared" si="0"/>
        <v>111600</v>
      </c>
      <c r="E11" s="14">
        <v>3</v>
      </c>
      <c r="F11" s="13">
        <f t="shared" si="1"/>
        <v>7200</v>
      </c>
      <c r="G11" s="14">
        <v>26</v>
      </c>
      <c r="H11" s="13">
        <f t="shared" si="2"/>
        <v>62400</v>
      </c>
      <c r="I11" s="14">
        <v>4</v>
      </c>
      <c r="J11" s="13">
        <f t="shared" si="3"/>
        <v>19800</v>
      </c>
      <c r="K11" s="16">
        <f t="shared" si="4"/>
        <v>201000</v>
      </c>
      <c r="L11" s="19"/>
    </row>
    <row r="12" ht="14.25" spans="1:12">
      <c r="A12" s="11">
        <v>7</v>
      </c>
      <c r="B12" s="12" t="s">
        <v>22</v>
      </c>
      <c r="C12" s="14">
        <v>100</v>
      </c>
      <c r="D12" s="13">
        <f t="shared" si="0"/>
        <v>120000</v>
      </c>
      <c r="E12" s="14">
        <v>0</v>
      </c>
      <c r="F12" s="13">
        <f t="shared" si="1"/>
        <v>0</v>
      </c>
      <c r="G12" s="14">
        <v>17</v>
      </c>
      <c r="H12" s="13">
        <f t="shared" si="2"/>
        <v>40800</v>
      </c>
      <c r="I12" s="14">
        <v>3</v>
      </c>
      <c r="J12" s="13">
        <f t="shared" si="3"/>
        <v>14850</v>
      </c>
      <c r="K12" s="16">
        <f t="shared" si="4"/>
        <v>175650</v>
      </c>
      <c r="L12" s="19"/>
    </row>
    <row r="13" ht="14.25" spans="1:12">
      <c r="A13" s="11">
        <v>8</v>
      </c>
      <c r="B13" s="12" t="s">
        <v>23</v>
      </c>
      <c r="C13" s="14">
        <v>70</v>
      </c>
      <c r="D13" s="13">
        <f t="shared" si="0"/>
        <v>84000</v>
      </c>
      <c r="E13" s="14">
        <v>0</v>
      </c>
      <c r="F13" s="13">
        <f t="shared" si="1"/>
        <v>0</v>
      </c>
      <c r="G13" s="14">
        <v>24</v>
      </c>
      <c r="H13" s="13">
        <f t="shared" si="2"/>
        <v>57600</v>
      </c>
      <c r="I13" s="14">
        <v>4</v>
      </c>
      <c r="J13" s="13">
        <f t="shared" si="3"/>
        <v>19800</v>
      </c>
      <c r="K13" s="16">
        <f t="shared" si="4"/>
        <v>161400</v>
      </c>
      <c r="L13" s="19"/>
    </row>
    <row r="14" ht="14.25" spans="1:12">
      <c r="A14" s="11">
        <v>9</v>
      </c>
      <c r="B14" s="12" t="s">
        <v>24</v>
      </c>
      <c r="C14" s="14">
        <v>75</v>
      </c>
      <c r="D14" s="13">
        <f t="shared" si="0"/>
        <v>90000</v>
      </c>
      <c r="E14" s="14">
        <v>18</v>
      </c>
      <c r="F14" s="13">
        <f t="shared" si="1"/>
        <v>43200</v>
      </c>
      <c r="G14" s="14">
        <v>13</v>
      </c>
      <c r="H14" s="13">
        <f t="shared" si="2"/>
        <v>31200</v>
      </c>
      <c r="I14" s="14">
        <v>2</v>
      </c>
      <c r="J14" s="13">
        <f t="shared" si="3"/>
        <v>9900</v>
      </c>
      <c r="K14" s="16">
        <f t="shared" si="4"/>
        <v>174300</v>
      </c>
      <c r="L14" s="19"/>
    </row>
    <row r="15" ht="14.25" spans="1:12">
      <c r="A15" s="11">
        <v>10</v>
      </c>
      <c r="B15" s="12" t="s">
        <v>25</v>
      </c>
      <c r="C15" s="14">
        <v>44</v>
      </c>
      <c r="D15" s="13">
        <f t="shared" si="0"/>
        <v>52800</v>
      </c>
      <c r="E15" s="14">
        <v>6</v>
      </c>
      <c r="F15" s="13">
        <f t="shared" si="1"/>
        <v>14400</v>
      </c>
      <c r="G15" s="14">
        <v>11</v>
      </c>
      <c r="H15" s="13">
        <f t="shared" si="2"/>
        <v>26400</v>
      </c>
      <c r="I15" s="14">
        <v>1</v>
      </c>
      <c r="J15" s="13">
        <f t="shared" si="3"/>
        <v>4950</v>
      </c>
      <c r="K15" s="16">
        <f t="shared" si="4"/>
        <v>98550</v>
      </c>
      <c r="L15" s="19"/>
    </row>
    <row r="16" ht="14.25" spans="1:12">
      <c r="A16" s="11">
        <v>11</v>
      </c>
      <c r="B16" s="12" t="s">
        <v>26</v>
      </c>
      <c r="C16" s="14">
        <v>33</v>
      </c>
      <c r="D16" s="13">
        <f t="shared" si="0"/>
        <v>39600</v>
      </c>
      <c r="E16" s="14">
        <v>0</v>
      </c>
      <c r="F16" s="13">
        <f t="shared" si="1"/>
        <v>0</v>
      </c>
      <c r="G16" s="14">
        <v>20</v>
      </c>
      <c r="H16" s="13">
        <f t="shared" si="2"/>
        <v>48000</v>
      </c>
      <c r="I16" s="14">
        <v>1</v>
      </c>
      <c r="J16" s="13">
        <f t="shared" si="3"/>
        <v>4950</v>
      </c>
      <c r="K16" s="16">
        <f t="shared" si="4"/>
        <v>92550</v>
      </c>
      <c r="L16" s="19"/>
    </row>
    <row r="17" ht="14.25" spans="1:12">
      <c r="A17" s="11">
        <v>12</v>
      </c>
      <c r="B17" s="15" t="s">
        <v>27</v>
      </c>
      <c r="C17" s="14">
        <v>47</v>
      </c>
      <c r="D17" s="13">
        <f t="shared" si="0"/>
        <v>56400</v>
      </c>
      <c r="E17" s="14">
        <v>3</v>
      </c>
      <c r="F17" s="13">
        <f t="shared" si="1"/>
        <v>7200</v>
      </c>
      <c r="G17" s="14">
        <v>10</v>
      </c>
      <c r="H17" s="13">
        <f t="shared" si="2"/>
        <v>24000</v>
      </c>
      <c r="I17" s="14">
        <v>1</v>
      </c>
      <c r="J17" s="13">
        <f t="shared" si="3"/>
        <v>4950</v>
      </c>
      <c r="K17" s="16">
        <f t="shared" si="4"/>
        <v>92550</v>
      </c>
      <c r="L17" s="19"/>
    </row>
    <row r="18" ht="15" customHeight="1" spans="1:12">
      <c r="A18" s="11">
        <v>13</v>
      </c>
      <c r="B18" s="12" t="s">
        <v>28</v>
      </c>
      <c r="C18" s="16"/>
      <c r="D18" s="13"/>
      <c r="E18" s="16"/>
      <c r="F18" s="13"/>
      <c r="G18" s="16">
        <v>0</v>
      </c>
      <c r="H18" s="13">
        <f t="shared" ref="H18:H32" si="5">G18*2400</f>
        <v>0</v>
      </c>
      <c r="I18" s="16">
        <v>2</v>
      </c>
      <c r="J18" s="13">
        <f t="shared" ref="J18:J32" si="6">I18*4950</f>
        <v>9900</v>
      </c>
      <c r="K18" s="16">
        <f t="shared" si="4"/>
        <v>9900</v>
      </c>
      <c r="L18" s="19"/>
    </row>
    <row r="19" ht="15" customHeight="1" spans="1:12">
      <c r="A19" s="11">
        <v>14</v>
      </c>
      <c r="B19" s="12" t="s">
        <v>29</v>
      </c>
      <c r="C19" s="16"/>
      <c r="D19" s="13"/>
      <c r="E19" s="16"/>
      <c r="F19" s="13"/>
      <c r="G19" s="16">
        <v>0</v>
      </c>
      <c r="H19" s="13">
        <f t="shared" si="5"/>
        <v>0</v>
      </c>
      <c r="I19" s="16">
        <v>2</v>
      </c>
      <c r="J19" s="13">
        <f t="shared" si="6"/>
        <v>9900</v>
      </c>
      <c r="K19" s="16">
        <f t="shared" si="4"/>
        <v>9900</v>
      </c>
      <c r="L19" s="19"/>
    </row>
    <row r="20" ht="15" customHeight="1" spans="1:12">
      <c r="A20" s="11">
        <v>15</v>
      </c>
      <c r="B20" s="12" t="s">
        <v>30</v>
      </c>
      <c r="C20" s="16"/>
      <c r="D20" s="13"/>
      <c r="E20" s="16"/>
      <c r="F20" s="13"/>
      <c r="G20" s="16">
        <v>0</v>
      </c>
      <c r="H20" s="13">
        <f t="shared" si="5"/>
        <v>0</v>
      </c>
      <c r="I20" s="16">
        <v>2</v>
      </c>
      <c r="J20" s="13">
        <f t="shared" si="6"/>
        <v>9900</v>
      </c>
      <c r="K20" s="16">
        <f t="shared" si="4"/>
        <v>9900</v>
      </c>
      <c r="L20" s="19"/>
    </row>
    <row r="21" ht="15" customHeight="1" spans="1:12">
      <c r="A21" s="11">
        <v>16</v>
      </c>
      <c r="B21" s="12" t="s">
        <v>31</v>
      </c>
      <c r="C21" s="16"/>
      <c r="D21" s="13"/>
      <c r="E21" s="16"/>
      <c r="F21" s="13"/>
      <c r="G21" s="16">
        <v>42</v>
      </c>
      <c r="H21" s="13">
        <f t="shared" si="5"/>
        <v>100800</v>
      </c>
      <c r="I21" s="16">
        <v>0</v>
      </c>
      <c r="J21" s="13">
        <f t="shared" si="6"/>
        <v>0</v>
      </c>
      <c r="K21" s="16">
        <f t="shared" si="4"/>
        <v>100800</v>
      </c>
      <c r="L21" s="19"/>
    </row>
    <row r="22" ht="15" customHeight="1" spans="1:12">
      <c r="A22" s="11">
        <v>17</v>
      </c>
      <c r="B22" s="12" t="s">
        <v>32</v>
      </c>
      <c r="C22" s="16"/>
      <c r="D22" s="13"/>
      <c r="E22" s="16"/>
      <c r="F22" s="13"/>
      <c r="G22" s="16">
        <v>6</v>
      </c>
      <c r="H22" s="13">
        <f t="shared" si="5"/>
        <v>14400</v>
      </c>
      <c r="I22" s="16">
        <v>0</v>
      </c>
      <c r="J22" s="13">
        <f t="shared" si="6"/>
        <v>0</v>
      </c>
      <c r="K22" s="16">
        <f t="shared" si="4"/>
        <v>14400</v>
      </c>
      <c r="L22" s="19"/>
    </row>
    <row r="23" ht="15" customHeight="1" spans="1:12">
      <c r="A23" s="11">
        <v>18</v>
      </c>
      <c r="B23" s="12" t="s">
        <v>33</v>
      </c>
      <c r="C23" s="16"/>
      <c r="D23" s="13"/>
      <c r="E23" s="16"/>
      <c r="F23" s="13"/>
      <c r="G23" s="16">
        <v>4</v>
      </c>
      <c r="H23" s="13">
        <f t="shared" si="5"/>
        <v>9600</v>
      </c>
      <c r="I23" s="16">
        <v>0</v>
      </c>
      <c r="J23" s="13">
        <f t="shared" si="6"/>
        <v>0</v>
      </c>
      <c r="K23" s="16">
        <f t="shared" si="4"/>
        <v>9600</v>
      </c>
      <c r="L23" s="19"/>
    </row>
    <row r="24" ht="15" customHeight="1" spans="1:12">
      <c r="A24" s="11">
        <v>19</v>
      </c>
      <c r="B24" s="12" t="s">
        <v>34</v>
      </c>
      <c r="C24" s="16"/>
      <c r="D24" s="13"/>
      <c r="E24" s="16"/>
      <c r="F24" s="13"/>
      <c r="G24" s="16">
        <v>1</v>
      </c>
      <c r="H24" s="13">
        <f t="shared" si="5"/>
        <v>2400</v>
      </c>
      <c r="I24" s="16">
        <v>2</v>
      </c>
      <c r="J24" s="13">
        <f t="shared" si="6"/>
        <v>9900</v>
      </c>
      <c r="K24" s="16">
        <f t="shared" si="4"/>
        <v>12300</v>
      </c>
      <c r="L24" s="19"/>
    </row>
    <row r="25" ht="15" customHeight="1" spans="1:12">
      <c r="A25" s="11">
        <v>20</v>
      </c>
      <c r="B25" s="12" t="s">
        <v>35</v>
      </c>
      <c r="C25" s="16"/>
      <c r="D25" s="13"/>
      <c r="E25" s="16"/>
      <c r="F25" s="13"/>
      <c r="G25" s="16">
        <v>2</v>
      </c>
      <c r="H25" s="13">
        <f t="shared" si="5"/>
        <v>4800</v>
      </c>
      <c r="I25" s="16">
        <v>0</v>
      </c>
      <c r="J25" s="13">
        <f t="shared" si="6"/>
        <v>0</v>
      </c>
      <c r="K25" s="16">
        <f t="shared" si="4"/>
        <v>4800</v>
      </c>
      <c r="L25" s="19"/>
    </row>
    <row r="26" ht="15" customHeight="1" spans="1:12">
      <c r="A26" s="11">
        <v>21</v>
      </c>
      <c r="B26" s="12" t="s">
        <v>36</v>
      </c>
      <c r="C26" s="16"/>
      <c r="D26" s="13"/>
      <c r="E26" s="16"/>
      <c r="F26" s="13"/>
      <c r="G26" s="16">
        <v>5</v>
      </c>
      <c r="H26" s="13">
        <f t="shared" si="5"/>
        <v>12000</v>
      </c>
      <c r="I26" s="16">
        <v>0</v>
      </c>
      <c r="J26" s="13">
        <f t="shared" si="6"/>
        <v>0</v>
      </c>
      <c r="K26" s="16">
        <f t="shared" si="4"/>
        <v>12000</v>
      </c>
      <c r="L26" s="19"/>
    </row>
    <row r="27" ht="15" customHeight="1" spans="1:12">
      <c r="A27" s="11">
        <v>22</v>
      </c>
      <c r="B27" s="12" t="s">
        <v>37</v>
      </c>
      <c r="C27" s="16"/>
      <c r="D27" s="13"/>
      <c r="E27" s="16"/>
      <c r="F27" s="13"/>
      <c r="G27" s="16">
        <v>4</v>
      </c>
      <c r="H27" s="13">
        <f t="shared" si="5"/>
        <v>9600</v>
      </c>
      <c r="I27" s="16">
        <v>2</v>
      </c>
      <c r="J27" s="13">
        <f t="shared" si="6"/>
        <v>9900</v>
      </c>
      <c r="K27" s="16">
        <f t="shared" si="4"/>
        <v>19500</v>
      </c>
      <c r="L27" s="19"/>
    </row>
    <row r="28" ht="15" customHeight="1" spans="1:12">
      <c r="A28" s="11">
        <v>23</v>
      </c>
      <c r="B28" s="12" t="s">
        <v>38</v>
      </c>
      <c r="C28" s="16"/>
      <c r="D28" s="13"/>
      <c r="E28" s="16"/>
      <c r="F28" s="13"/>
      <c r="G28" s="16">
        <v>0</v>
      </c>
      <c r="H28" s="13">
        <f t="shared" si="5"/>
        <v>0</v>
      </c>
      <c r="I28" s="16">
        <v>2</v>
      </c>
      <c r="J28" s="13">
        <f t="shared" si="6"/>
        <v>9900</v>
      </c>
      <c r="K28" s="16">
        <f t="shared" si="4"/>
        <v>9900</v>
      </c>
      <c r="L28" s="19"/>
    </row>
    <row r="29" ht="15" customHeight="1" spans="1:12">
      <c r="A29" s="11">
        <v>24</v>
      </c>
      <c r="B29" s="12" t="s">
        <v>39</v>
      </c>
      <c r="C29" s="16"/>
      <c r="D29" s="13"/>
      <c r="E29" s="16"/>
      <c r="F29" s="13"/>
      <c r="G29" s="16">
        <v>85</v>
      </c>
      <c r="H29" s="13">
        <f t="shared" si="5"/>
        <v>204000</v>
      </c>
      <c r="I29" s="16">
        <v>0</v>
      </c>
      <c r="J29" s="13">
        <f t="shared" si="6"/>
        <v>0</v>
      </c>
      <c r="K29" s="16">
        <f t="shared" si="4"/>
        <v>204000</v>
      </c>
      <c r="L29" s="19"/>
    </row>
    <row r="30" ht="15" customHeight="1" spans="1:12">
      <c r="A30" s="11">
        <v>25</v>
      </c>
      <c r="B30" s="12" t="s">
        <v>40</v>
      </c>
      <c r="C30" s="16"/>
      <c r="D30" s="13"/>
      <c r="E30" s="16"/>
      <c r="F30" s="13"/>
      <c r="G30" s="16">
        <v>0</v>
      </c>
      <c r="H30" s="13">
        <f t="shared" si="5"/>
        <v>0</v>
      </c>
      <c r="I30" s="16">
        <v>1</v>
      </c>
      <c r="J30" s="13">
        <f t="shared" si="6"/>
        <v>4950</v>
      </c>
      <c r="K30" s="16">
        <f t="shared" si="4"/>
        <v>4950</v>
      </c>
      <c r="L30" s="19"/>
    </row>
    <row r="31" ht="15" customHeight="1" spans="1:12">
      <c r="A31" s="11">
        <v>26</v>
      </c>
      <c r="B31" s="12" t="s">
        <v>41</v>
      </c>
      <c r="C31" s="16"/>
      <c r="D31" s="13"/>
      <c r="E31" s="16"/>
      <c r="F31" s="13"/>
      <c r="G31" s="16">
        <v>1</v>
      </c>
      <c r="H31" s="13">
        <f t="shared" si="5"/>
        <v>2400</v>
      </c>
      <c r="I31" s="16">
        <v>2</v>
      </c>
      <c r="J31" s="13">
        <f t="shared" si="6"/>
        <v>9900</v>
      </c>
      <c r="K31" s="16">
        <f t="shared" si="4"/>
        <v>12300</v>
      </c>
      <c r="L31" s="19"/>
    </row>
    <row r="32" ht="15" customHeight="1" spans="1:12">
      <c r="A32" s="11">
        <v>27</v>
      </c>
      <c r="B32" s="12" t="s">
        <v>42</v>
      </c>
      <c r="C32" s="16"/>
      <c r="D32" s="13"/>
      <c r="E32" s="16"/>
      <c r="F32" s="13"/>
      <c r="G32" s="16">
        <v>0</v>
      </c>
      <c r="H32" s="13">
        <f t="shared" si="5"/>
        <v>0</v>
      </c>
      <c r="I32" s="16">
        <v>1</v>
      </c>
      <c r="J32" s="13">
        <f t="shared" si="6"/>
        <v>4950</v>
      </c>
      <c r="K32" s="16">
        <f t="shared" si="4"/>
        <v>4950</v>
      </c>
      <c r="L32" s="19"/>
    </row>
    <row r="33" ht="15" customHeight="1" spans="1:12">
      <c r="A33" s="11">
        <v>28</v>
      </c>
      <c r="B33" s="12" t="s">
        <v>43</v>
      </c>
      <c r="C33" s="16"/>
      <c r="D33" s="13"/>
      <c r="E33" s="16"/>
      <c r="F33" s="13"/>
      <c r="G33" s="16">
        <v>3</v>
      </c>
      <c r="H33" s="13">
        <f>G33*4800</f>
        <v>14400</v>
      </c>
      <c r="I33" s="16">
        <v>0</v>
      </c>
      <c r="J33" s="13">
        <f>I33*9900</f>
        <v>0</v>
      </c>
      <c r="K33" s="16">
        <f t="shared" si="4"/>
        <v>14400</v>
      </c>
      <c r="L33" s="19" t="s">
        <v>44</v>
      </c>
    </row>
    <row r="34" ht="15" customHeight="1" spans="1:12">
      <c r="A34" s="11">
        <v>29</v>
      </c>
      <c r="B34" s="12" t="s">
        <v>45</v>
      </c>
      <c r="C34" s="16"/>
      <c r="D34" s="13"/>
      <c r="E34" s="16"/>
      <c r="F34" s="13"/>
      <c r="G34" s="16">
        <v>1</v>
      </c>
      <c r="H34" s="13">
        <f t="shared" ref="H34:H52" si="7">G34*4800</f>
        <v>4800</v>
      </c>
      <c r="I34" s="16">
        <v>2</v>
      </c>
      <c r="J34" s="13">
        <f t="shared" ref="J34:J54" si="8">I34*9900</f>
        <v>19800</v>
      </c>
      <c r="K34" s="16">
        <f t="shared" si="4"/>
        <v>24600</v>
      </c>
      <c r="L34" s="19" t="s">
        <v>44</v>
      </c>
    </row>
    <row r="35" ht="15" customHeight="1" spans="1:12">
      <c r="A35" s="11">
        <v>30</v>
      </c>
      <c r="B35" s="12" t="s">
        <v>46</v>
      </c>
      <c r="C35" s="16"/>
      <c r="D35" s="13"/>
      <c r="E35" s="16"/>
      <c r="F35" s="13"/>
      <c r="G35" s="16">
        <v>2</v>
      </c>
      <c r="H35" s="13">
        <f t="shared" si="7"/>
        <v>9600</v>
      </c>
      <c r="I35" s="16">
        <v>0</v>
      </c>
      <c r="J35" s="13">
        <f t="shared" si="8"/>
        <v>0</v>
      </c>
      <c r="K35" s="16">
        <f t="shared" si="4"/>
        <v>9600</v>
      </c>
      <c r="L35" s="19" t="s">
        <v>44</v>
      </c>
    </row>
    <row r="36" ht="15" customHeight="1" spans="1:12">
      <c r="A36" s="11">
        <v>31</v>
      </c>
      <c r="B36" s="12" t="s">
        <v>47</v>
      </c>
      <c r="C36" s="16"/>
      <c r="D36" s="13"/>
      <c r="E36" s="16"/>
      <c r="F36" s="13"/>
      <c r="G36" s="16">
        <v>0</v>
      </c>
      <c r="H36" s="13">
        <f t="shared" si="7"/>
        <v>0</v>
      </c>
      <c r="I36" s="16">
        <v>1</v>
      </c>
      <c r="J36" s="13">
        <f t="shared" si="8"/>
        <v>9900</v>
      </c>
      <c r="K36" s="16">
        <f t="shared" si="4"/>
        <v>9900</v>
      </c>
      <c r="L36" s="19" t="s">
        <v>44</v>
      </c>
    </row>
    <row r="37" ht="15" customHeight="1" spans="1:12">
      <c r="A37" s="11">
        <v>32</v>
      </c>
      <c r="B37" s="12" t="s">
        <v>48</v>
      </c>
      <c r="C37" s="16"/>
      <c r="D37" s="13"/>
      <c r="E37" s="16"/>
      <c r="F37" s="13"/>
      <c r="G37" s="16">
        <v>0</v>
      </c>
      <c r="H37" s="13">
        <f t="shared" si="7"/>
        <v>0</v>
      </c>
      <c r="I37" s="16">
        <v>1</v>
      </c>
      <c r="J37" s="13">
        <f t="shared" si="8"/>
        <v>9900</v>
      </c>
      <c r="K37" s="16">
        <f t="shared" si="4"/>
        <v>9900</v>
      </c>
      <c r="L37" s="19" t="s">
        <v>44</v>
      </c>
    </row>
    <row r="38" ht="15" customHeight="1" spans="1:12">
      <c r="A38" s="11">
        <v>33</v>
      </c>
      <c r="B38" s="12" t="s">
        <v>49</v>
      </c>
      <c r="C38" s="16"/>
      <c r="D38" s="13"/>
      <c r="E38" s="16"/>
      <c r="F38" s="13"/>
      <c r="G38" s="16">
        <v>2</v>
      </c>
      <c r="H38" s="13">
        <f t="shared" si="7"/>
        <v>9600</v>
      </c>
      <c r="I38" s="16">
        <v>0</v>
      </c>
      <c r="J38" s="13">
        <f t="shared" si="8"/>
        <v>0</v>
      </c>
      <c r="K38" s="16">
        <f t="shared" si="4"/>
        <v>9600</v>
      </c>
      <c r="L38" s="19" t="s">
        <v>44</v>
      </c>
    </row>
    <row r="39" ht="15" customHeight="1" spans="1:12">
      <c r="A39" s="11">
        <v>34</v>
      </c>
      <c r="B39" s="12" t="s">
        <v>50</v>
      </c>
      <c r="C39" s="16"/>
      <c r="D39" s="13"/>
      <c r="E39" s="16"/>
      <c r="F39" s="13"/>
      <c r="G39" s="16">
        <v>0</v>
      </c>
      <c r="H39" s="13">
        <f t="shared" si="7"/>
        <v>0</v>
      </c>
      <c r="I39" s="16">
        <v>2</v>
      </c>
      <c r="J39" s="13">
        <f t="shared" si="8"/>
        <v>19800</v>
      </c>
      <c r="K39" s="16">
        <f t="shared" ref="K39:K59" si="9">D39+F39+H39+J39</f>
        <v>19800</v>
      </c>
      <c r="L39" s="19" t="s">
        <v>44</v>
      </c>
    </row>
    <row r="40" ht="15" customHeight="1" spans="1:12">
      <c r="A40" s="11">
        <v>35</v>
      </c>
      <c r="B40" s="12" t="s">
        <v>51</v>
      </c>
      <c r="C40" s="16"/>
      <c r="D40" s="13"/>
      <c r="E40" s="16"/>
      <c r="F40" s="13"/>
      <c r="G40" s="16">
        <v>0</v>
      </c>
      <c r="H40" s="13">
        <f t="shared" si="7"/>
        <v>0</v>
      </c>
      <c r="I40" s="16">
        <v>1</v>
      </c>
      <c r="J40" s="13">
        <f t="shared" si="8"/>
        <v>9900</v>
      </c>
      <c r="K40" s="16">
        <f t="shared" si="9"/>
        <v>9900</v>
      </c>
      <c r="L40" s="19" t="s">
        <v>44</v>
      </c>
    </row>
    <row r="41" ht="15" customHeight="1" spans="1:12">
      <c r="A41" s="11">
        <v>36</v>
      </c>
      <c r="B41" s="12" t="s">
        <v>52</v>
      </c>
      <c r="C41" s="16"/>
      <c r="D41" s="13"/>
      <c r="E41" s="16"/>
      <c r="F41" s="13"/>
      <c r="G41" s="16">
        <v>1</v>
      </c>
      <c r="H41" s="13">
        <f t="shared" si="7"/>
        <v>4800</v>
      </c>
      <c r="I41" s="16">
        <v>1</v>
      </c>
      <c r="J41" s="13">
        <f t="shared" si="8"/>
        <v>9900</v>
      </c>
      <c r="K41" s="16">
        <f t="shared" si="9"/>
        <v>14700</v>
      </c>
      <c r="L41" s="19" t="s">
        <v>44</v>
      </c>
    </row>
    <row r="42" ht="15" customHeight="1" spans="1:12">
      <c r="A42" s="11">
        <v>37</v>
      </c>
      <c r="B42" s="12" t="s">
        <v>53</v>
      </c>
      <c r="C42" s="16"/>
      <c r="D42" s="13"/>
      <c r="E42" s="16"/>
      <c r="F42" s="13"/>
      <c r="G42" s="16">
        <v>6</v>
      </c>
      <c r="H42" s="13">
        <f t="shared" si="7"/>
        <v>28800</v>
      </c>
      <c r="I42" s="16">
        <v>0</v>
      </c>
      <c r="J42" s="13">
        <f t="shared" si="8"/>
        <v>0</v>
      </c>
      <c r="K42" s="16">
        <f t="shared" si="9"/>
        <v>28800</v>
      </c>
      <c r="L42" s="19" t="s">
        <v>44</v>
      </c>
    </row>
    <row r="43" ht="15" customHeight="1" spans="1:12">
      <c r="A43" s="11">
        <v>38</v>
      </c>
      <c r="B43" s="12" t="s">
        <v>54</v>
      </c>
      <c r="C43" s="16"/>
      <c r="D43" s="13"/>
      <c r="E43" s="16"/>
      <c r="F43" s="13"/>
      <c r="G43" s="16">
        <v>1</v>
      </c>
      <c r="H43" s="13">
        <f t="shared" si="7"/>
        <v>4800</v>
      </c>
      <c r="I43" s="16">
        <v>1</v>
      </c>
      <c r="J43" s="13">
        <f t="shared" si="8"/>
        <v>9900</v>
      </c>
      <c r="K43" s="16">
        <f t="shared" si="9"/>
        <v>14700</v>
      </c>
      <c r="L43" s="19" t="s">
        <v>44</v>
      </c>
    </row>
    <row r="44" ht="15" customHeight="1" spans="1:12">
      <c r="A44" s="11">
        <v>39</v>
      </c>
      <c r="B44" s="12" t="s">
        <v>55</v>
      </c>
      <c r="C44" s="16"/>
      <c r="D44" s="13"/>
      <c r="E44" s="16"/>
      <c r="F44" s="13"/>
      <c r="G44" s="16">
        <v>10</v>
      </c>
      <c r="H44" s="13">
        <f t="shared" si="7"/>
        <v>48000</v>
      </c>
      <c r="I44" s="16">
        <v>0</v>
      </c>
      <c r="J44" s="13">
        <f t="shared" si="8"/>
        <v>0</v>
      </c>
      <c r="K44" s="16">
        <f t="shared" si="9"/>
        <v>48000</v>
      </c>
      <c r="L44" s="19" t="s">
        <v>44</v>
      </c>
    </row>
    <row r="45" ht="15" customHeight="1" spans="1:12">
      <c r="A45" s="11">
        <v>40</v>
      </c>
      <c r="B45" s="12" t="s">
        <v>56</v>
      </c>
      <c r="C45" s="16"/>
      <c r="D45" s="13"/>
      <c r="E45" s="16"/>
      <c r="F45" s="13"/>
      <c r="G45" s="16">
        <v>1</v>
      </c>
      <c r="H45" s="13">
        <f t="shared" si="7"/>
        <v>4800</v>
      </c>
      <c r="I45" s="16">
        <v>0</v>
      </c>
      <c r="J45" s="13">
        <f t="shared" si="8"/>
        <v>0</v>
      </c>
      <c r="K45" s="16">
        <f t="shared" si="9"/>
        <v>4800</v>
      </c>
      <c r="L45" s="19" t="s">
        <v>44</v>
      </c>
    </row>
    <row r="46" ht="15" customHeight="1" spans="1:12">
      <c r="A46" s="11">
        <v>41</v>
      </c>
      <c r="B46" s="12" t="s">
        <v>57</v>
      </c>
      <c r="C46" s="16"/>
      <c r="D46" s="13"/>
      <c r="E46" s="16"/>
      <c r="F46" s="13"/>
      <c r="G46" s="16">
        <v>3</v>
      </c>
      <c r="H46" s="13">
        <f t="shared" si="7"/>
        <v>14400</v>
      </c>
      <c r="I46" s="16">
        <v>3</v>
      </c>
      <c r="J46" s="13">
        <f t="shared" si="8"/>
        <v>29700</v>
      </c>
      <c r="K46" s="16">
        <f t="shared" si="9"/>
        <v>44100</v>
      </c>
      <c r="L46" s="19" t="s">
        <v>44</v>
      </c>
    </row>
    <row r="47" ht="15" customHeight="1" spans="1:12">
      <c r="A47" s="11">
        <v>42</v>
      </c>
      <c r="B47" s="12" t="s">
        <v>58</v>
      </c>
      <c r="C47" s="16"/>
      <c r="D47" s="13"/>
      <c r="E47" s="16"/>
      <c r="F47" s="13"/>
      <c r="G47" s="16">
        <v>5</v>
      </c>
      <c r="H47" s="13">
        <f t="shared" si="7"/>
        <v>24000</v>
      </c>
      <c r="I47" s="16">
        <v>0</v>
      </c>
      <c r="J47" s="13">
        <f t="shared" si="8"/>
        <v>0</v>
      </c>
      <c r="K47" s="16">
        <f t="shared" si="9"/>
        <v>24000</v>
      </c>
      <c r="L47" s="19" t="s">
        <v>44</v>
      </c>
    </row>
    <row r="48" ht="15" customHeight="1" spans="1:12">
      <c r="A48" s="11">
        <v>43</v>
      </c>
      <c r="B48" s="12" t="s">
        <v>59</v>
      </c>
      <c r="C48" s="16"/>
      <c r="D48" s="13"/>
      <c r="E48" s="16"/>
      <c r="F48" s="13"/>
      <c r="G48" s="16">
        <v>1</v>
      </c>
      <c r="H48" s="13">
        <f t="shared" si="7"/>
        <v>4800</v>
      </c>
      <c r="I48" s="16">
        <v>0</v>
      </c>
      <c r="J48" s="13">
        <f t="shared" si="8"/>
        <v>0</v>
      </c>
      <c r="K48" s="16">
        <f t="shared" si="9"/>
        <v>4800</v>
      </c>
      <c r="L48" s="19" t="s">
        <v>44</v>
      </c>
    </row>
    <row r="49" ht="15" customHeight="1" spans="1:12">
      <c r="A49" s="11">
        <v>44</v>
      </c>
      <c r="B49" s="12" t="s">
        <v>60</v>
      </c>
      <c r="C49" s="16"/>
      <c r="D49" s="13"/>
      <c r="E49" s="16"/>
      <c r="F49" s="13"/>
      <c r="G49" s="16">
        <v>5</v>
      </c>
      <c r="H49" s="13">
        <f t="shared" si="7"/>
        <v>24000</v>
      </c>
      <c r="I49" s="16">
        <v>0</v>
      </c>
      <c r="J49" s="13">
        <f t="shared" si="8"/>
        <v>0</v>
      </c>
      <c r="K49" s="16">
        <f t="shared" si="9"/>
        <v>24000</v>
      </c>
      <c r="L49" s="19" t="s">
        <v>44</v>
      </c>
    </row>
    <row r="50" ht="15" customHeight="1" spans="1:12">
      <c r="A50" s="11">
        <v>45</v>
      </c>
      <c r="B50" s="12" t="s">
        <v>61</v>
      </c>
      <c r="C50" s="16"/>
      <c r="D50" s="13"/>
      <c r="E50" s="16"/>
      <c r="F50" s="13"/>
      <c r="G50" s="16">
        <v>0</v>
      </c>
      <c r="H50" s="13">
        <f t="shared" si="7"/>
        <v>0</v>
      </c>
      <c r="I50" s="16">
        <v>1</v>
      </c>
      <c r="J50" s="13">
        <f t="shared" si="8"/>
        <v>9900</v>
      </c>
      <c r="K50" s="16">
        <f t="shared" si="9"/>
        <v>9900</v>
      </c>
      <c r="L50" s="19" t="s">
        <v>44</v>
      </c>
    </row>
    <row r="51" ht="15" customHeight="1" spans="1:12">
      <c r="A51" s="11">
        <v>46</v>
      </c>
      <c r="B51" s="12" t="s">
        <v>62</v>
      </c>
      <c r="C51" s="16"/>
      <c r="D51" s="13"/>
      <c r="E51" s="16"/>
      <c r="F51" s="13"/>
      <c r="G51" s="16">
        <v>0</v>
      </c>
      <c r="H51" s="13">
        <f t="shared" si="7"/>
        <v>0</v>
      </c>
      <c r="I51" s="16">
        <v>1</v>
      </c>
      <c r="J51" s="13">
        <f t="shared" si="8"/>
        <v>9900</v>
      </c>
      <c r="K51" s="16">
        <f t="shared" si="9"/>
        <v>9900</v>
      </c>
      <c r="L51" s="19" t="s">
        <v>44</v>
      </c>
    </row>
    <row r="52" ht="15" customHeight="1" spans="1:12">
      <c r="A52" s="11">
        <v>47</v>
      </c>
      <c r="B52" s="12" t="s">
        <v>63</v>
      </c>
      <c r="C52" s="16"/>
      <c r="D52" s="13"/>
      <c r="E52" s="16"/>
      <c r="F52" s="13"/>
      <c r="G52" s="16">
        <v>1</v>
      </c>
      <c r="H52" s="13">
        <f t="shared" si="7"/>
        <v>4800</v>
      </c>
      <c r="I52" s="16">
        <v>0</v>
      </c>
      <c r="J52" s="13">
        <f t="shared" si="8"/>
        <v>0</v>
      </c>
      <c r="K52" s="16">
        <f t="shared" si="9"/>
        <v>4800</v>
      </c>
      <c r="L52" s="19" t="s">
        <v>44</v>
      </c>
    </row>
    <row r="53" ht="15" customHeight="1" spans="1:12">
      <c r="A53" s="11">
        <v>48</v>
      </c>
      <c r="B53" s="12" t="s">
        <v>64</v>
      </c>
      <c r="C53" s="16"/>
      <c r="D53" s="13"/>
      <c r="E53" s="16"/>
      <c r="F53" s="13"/>
      <c r="G53" s="16">
        <v>0</v>
      </c>
      <c r="H53" s="13">
        <v>0</v>
      </c>
      <c r="I53" s="16">
        <v>1</v>
      </c>
      <c r="J53" s="13">
        <f t="shared" si="8"/>
        <v>9900</v>
      </c>
      <c r="K53" s="16">
        <f t="shared" si="9"/>
        <v>9900</v>
      </c>
      <c r="L53" s="19" t="s">
        <v>44</v>
      </c>
    </row>
    <row r="54" ht="15" customHeight="1" spans="1:12">
      <c r="A54" s="11">
        <v>49</v>
      </c>
      <c r="B54" s="12" t="s">
        <v>65</v>
      </c>
      <c r="C54" s="16"/>
      <c r="D54" s="13"/>
      <c r="E54" s="16"/>
      <c r="F54" s="13"/>
      <c r="G54" s="16">
        <v>0</v>
      </c>
      <c r="H54" s="13">
        <v>0</v>
      </c>
      <c r="I54" s="16">
        <v>1</v>
      </c>
      <c r="J54" s="13">
        <f t="shared" si="8"/>
        <v>9900</v>
      </c>
      <c r="K54" s="16">
        <f t="shared" si="9"/>
        <v>9900</v>
      </c>
      <c r="L54" s="19" t="s">
        <v>44</v>
      </c>
    </row>
    <row r="55" ht="15" customHeight="1" spans="1:12">
      <c r="A55" s="11">
        <v>50</v>
      </c>
      <c r="B55" s="12" t="s">
        <v>66</v>
      </c>
      <c r="C55" s="16"/>
      <c r="D55" s="13"/>
      <c r="E55" s="16"/>
      <c r="F55" s="13"/>
      <c r="G55" s="16">
        <v>0</v>
      </c>
      <c r="H55" s="13">
        <v>0</v>
      </c>
      <c r="I55" s="16">
        <v>1</v>
      </c>
      <c r="J55" s="13">
        <v>11550</v>
      </c>
      <c r="K55" s="16">
        <f t="shared" si="9"/>
        <v>11550</v>
      </c>
      <c r="L55" s="19" t="s">
        <v>67</v>
      </c>
    </row>
    <row r="56" ht="15" customHeight="1" spans="1:12">
      <c r="A56" s="11">
        <v>51</v>
      </c>
      <c r="B56" s="12" t="s">
        <v>68</v>
      </c>
      <c r="C56" s="16"/>
      <c r="D56" s="13"/>
      <c r="E56" s="16"/>
      <c r="F56" s="13"/>
      <c r="G56" s="16">
        <v>23</v>
      </c>
      <c r="H56" s="13">
        <v>163200</v>
      </c>
      <c r="I56" s="16">
        <v>0</v>
      </c>
      <c r="J56" s="13">
        <v>0</v>
      </c>
      <c r="K56" s="16">
        <f t="shared" si="9"/>
        <v>163200</v>
      </c>
      <c r="L56" s="19" t="s">
        <v>69</v>
      </c>
    </row>
    <row r="57" ht="15" customHeight="1" spans="1:12">
      <c r="A57" s="11">
        <v>52</v>
      </c>
      <c r="B57" s="12" t="s">
        <v>70</v>
      </c>
      <c r="C57" s="16"/>
      <c r="D57" s="13"/>
      <c r="E57" s="16"/>
      <c r="F57" s="13"/>
      <c r="G57" s="16">
        <v>1</v>
      </c>
      <c r="H57" s="13">
        <v>9600</v>
      </c>
      <c r="I57" s="16">
        <v>0</v>
      </c>
      <c r="J57" s="13">
        <v>0</v>
      </c>
      <c r="K57" s="16">
        <f t="shared" si="9"/>
        <v>9600</v>
      </c>
      <c r="L57" s="19" t="s">
        <v>71</v>
      </c>
    </row>
    <row r="58" ht="15" customHeight="1" spans="1:12">
      <c r="A58" s="11">
        <v>53</v>
      </c>
      <c r="B58" s="12" t="s">
        <v>72</v>
      </c>
      <c r="C58" s="16"/>
      <c r="D58" s="13"/>
      <c r="E58" s="16"/>
      <c r="F58" s="13"/>
      <c r="G58" s="16">
        <v>0</v>
      </c>
      <c r="H58" s="13">
        <v>0</v>
      </c>
      <c r="I58" s="16">
        <v>9</v>
      </c>
      <c r="J58" s="13">
        <v>133650</v>
      </c>
      <c r="K58" s="16">
        <f t="shared" si="9"/>
        <v>133650</v>
      </c>
      <c r="L58" s="19" t="s">
        <v>69</v>
      </c>
    </row>
    <row r="59" ht="15" customHeight="1" spans="1:12">
      <c r="A59" s="11">
        <v>54</v>
      </c>
      <c r="B59" s="17" t="s">
        <v>73</v>
      </c>
      <c r="C59" s="16">
        <f>SUM(C6:C17)</f>
        <v>1065</v>
      </c>
      <c r="D59" s="13">
        <f>C59*1200</f>
        <v>1278000</v>
      </c>
      <c r="E59" s="16">
        <f>SUM(E6:E17)</f>
        <v>48</v>
      </c>
      <c r="F59" s="13">
        <f>E59*2400</f>
        <v>115200</v>
      </c>
      <c r="G59" s="16">
        <f>SUM(G6:G58)</f>
        <v>523</v>
      </c>
      <c r="H59" s="13">
        <f>SUM(H6:H58)</f>
        <v>1471200</v>
      </c>
      <c r="I59" s="16">
        <f>SUM(I6:I58)</f>
        <v>113</v>
      </c>
      <c r="J59" s="13">
        <f>SUM(J6:J58)</f>
        <v>734250</v>
      </c>
      <c r="K59" s="16">
        <f t="shared" si="9"/>
        <v>3598650</v>
      </c>
      <c r="L59" s="19"/>
    </row>
  </sheetData>
  <mergeCells count="14">
    <mergeCell ref="A1:L1"/>
    <mergeCell ref="C2:D2"/>
    <mergeCell ref="E2:F2"/>
    <mergeCell ref="C3:D3"/>
    <mergeCell ref="E3:F3"/>
    <mergeCell ref="A2:A5"/>
    <mergeCell ref="B2:B5"/>
    <mergeCell ref="C4:C5"/>
    <mergeCell ref="E4:E5"/>
    <mergeCell ref="G4:G5"/>
    <mergeCell ref="I4:I5"/>
    <mergeCell ref="L2:L5"/>
    <mergeCell ref="G2:H3"/>
    <mergeCell ref="I2:J3"/>
  </mergeCells>
  <pageMargins left="0.75" right="0.75" top="1" bottom="1" header="0.5" footer="0.5"/>
  <headerFooter/>
  <ignoredErrors>
    <ignoredError sqref="D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李明海</cp:lastModifiedBy>
  <dcterms:created xsi:type="dcterms:W3CDTF">2024-01-04T03:35:00Z</dcterms:created>
  <dcterms:modified xsi:type="dcterms:W3CDTF">2024-01-18T06:41:28Z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E445FCD0FED54E36AB440DB505ACAE49_11</vt:lpwstr>
  </property>
  <property fmtid="{D5CDD505-2E9C-101B-9397-08002B2CF9AE}" pid="3" name="KSOProductBuildVer">
    <vt:lpwstr>2052-12.1.0.16120</vt:lpwstr>
  </property>
</Properties>
</file>