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Sheet1!$A$1:$P$49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<sst xmlns="http://schemas.openxmlformats.org/spreadsheetml/2006/main" count="280" uniqueCount="138">
  <si>
    <t>2025年朝天区面向“三支一扶”计划、“大学生志愿服务西部计划”
专项招聘事业单位工作人员考试总成绩及体检入围人员名单</t>
  </si>
  <si>
    <t>序号</t>
  </si>
  <si>
    <t>姓名</t>
  </si>
  <si>
    <t>性别</t>
  </si>
  <si>
    <t>身份证号</t>
  </si>
  <si>
    <t>毕业院校及专业</t>
  </si>
  <si>
    <t>准考证号</t>
  </si>
  <si>
    <t>平时年度
考核成绩</t>
  </si>
  <si>
    <t>考核成绩分值（50%）</t>
  </si>
  <si>
    <t>笔试成绩</t>
  </si>
  <si>
    <t>笔试成绩
分值
（25%）</t>
  </si>
  <si>
    <t>面试成绩</t>
  </si>
  <si>
    <t>面试成绩
分值（25%）</t>
  </si>
  <si>
    <t>总分</t>
  </si>
  <si>
    <t>岗位名次</t>
  </si>
  <si>
    <t>人员类别</t>
  </si>
  <si>
    <t>备注</t>
  </si>
  <si>
    <t>孙进芬</t>
  </si>
  <si>
    <t>女</t>
  </si>
  <si>
    <t>51081219******3624</t>
  </si>
  <si>
    <t>西南医科大学*护理学</t>
  </si>
  <si>
    <t>三支一扶</t>
  </si>
  <si>
    <t>体检入围</t>
  </si>
  <si>
    <t>张诗琪</t>
  </si>
  <si>
    <t>51081219******1089</t>
  </si>
  <si>
    <t>西安医学高等专科学校*康复治疗技术</t>
  </si>
  <si>
    <t>吴政蓉</t>
  </si>
  <si>
    <t>51081219******1845</t>
  </si>
  <si>
    <t>川北医学院*护理学</t>
  </si>
  <si>
    <t>张义梅</t>
  </si>
  <si>
    <t>51081219******3625</t>
  </si>
  <si>
    <t>成都中医药大学*护理学</t>
  </si>
  <si>
    <t>吴秋梅</t>
  </si>
  <si>
    <t>51081219******6826</t>
  </si>
  <si>
    <t>长治学院*新闻学</t>
  </si>
  <si>
    <t>李佳</t>
  </si>
  <si>
    <t>51081219******6648</t>
  </si>
  <si>
    <t>西华大学*产品设计</t>
  </si>
  <si>
    <t>毛蕊</t>
  </si>
  <si>
    <t>51082219******006X</t>
  </si>
  <si>
    <t>四川师范大学成都学院*人力资源管理</t>
  </si>
  <si>
    <t>吕嘉骏</t>
  </si>
  <si>
    <t>男</t>
  </si>
  <si>
    <t>51081219******4170</t>
  </si>
  <si>
    <t>成都农业科技职业学院*农产品加工与质量检测</t>
  </si>
  <si>
    <t>罗淑月</t>
  </si>
  <si>
    <t>51081220******0046</t>
  </si>
  <si>
    <t>成都文理学院*汉语言文学</t>
  </si>
  <si>
    <t>黄镜月</t>
  </si>
  <si>
    <t>51081219******5543</t>
  </si>
  <si>
    <t>上海商学院</t>
  </si>
  <si>
    <t>庞浩</t>
  </si>
  <si>
    <t>51081219******6116</t>
  </si>
  <si>
    <t>成都东软学院*工业设计</t>
  </si>
  <si>
    <t>张丹</t>
  </si>
  <si>
    <t>51081219******3621</t>
  </si>
  <si>
    <t>延安大学西安创新学院*汉语国际教育</t>
  </si>
  <si>
    <t>张婷婷</t>
  </si>
  <si>
    <t>51081219******3982</t>
  </si>
  <si>
    <t>成都信息工程大学*人力资源管理</t>
  </si>
  <si>
    <t>舒泳琦</t>
  </si>
  <si>
    <t>51081220******4509</t>
  </si>
  <si>
    <t>重庆外语外事学院*汉语言文学</t>
  </si>
  <si>
    <t>王慧</t>
  </si>
  <si>
    <t>51081219******4508</t>
  </si>
  <si>
    <t>北方民族大学*英语</t>
  </si>
  <si>
    <t>杨新贵</t>
  </si>
  <si>
    <t>51081219******1516</t>
  </si>
  <si>
    <t>成都东软学院*计算机科学与技术</t>
  </si>
  <si>
    <t>李占东</t>
  </si>
  <si>
    <t>51082219******4772</t>
  </si>
  <si>
    <t>天津天狮学院*保险学</t>
  </si>
  <si>
    <t>仇毓阳</t>
  </si>
  <si>
    <t>51081220******0041</t>
  </si>
  <si>
    <t>四川音乐学院*舞蹈表演</t>
  </si>
  <si>
    <t>苏馨怡</t>
  </si>
  <si>
    <t>51080220******0042</t>
  </si>
  <si>
    <t>四川大学锦江学院*舞蹈表演</t>
  </si>
  <si>
    <t>袁绍杰</t>
  </si>
  <si>
    <t>51080219******1317</t>
  </si>
  <si>
    <t>西南科技大学城市学院*物联网工程</t>
  </si>
  <si>
    <t>51081220******2138</t>
  </si>
  <si>
    <t>达州职业技术学院*临床医学</t>
  </si>
  <si>
    <t>51081219******6820</t>
  </si>
  <si>
    <t>成都医学院*护理</t>
  </si>
  <si>
    <t>51081219******4823</t>
  </si>
  <si>
    <t>51081120******0024</t>
  </si>
  <si>
    <t>达州职业技术学院*医学检验技术</t>
  </si>
  <si>
    <t>61072620******3228</t>
  </si>
  <si>
    <t>雅安职业技术学院*药学</t>
  </si>
  <si>
    <t>51081220******4773</t>
  </si>
  <si>
    <t>辽宁医药职业学院*医学检验技术</t>
  </si>
  <si>
    <t>51081220******0683</t>
  </si>
  <si>
    <t>兰州城市学院*汉语言文学</t>
  </si>
  <si>
    <t>51370119******6518</t>
  </si>
  <si>
    <t>四川理工学院*物联网工程</t>
  </si>
  <si>
    <t>51082420******8030</t>
  </si>
  <si>
    <t>成都理工大学工程技术学院*环境设计</t>
  </si>
  <si>
    <t>51372220******0518</t>
  </si>
  <si>
    <t>伊犁师范大学*物联网工程</t>
  </si>
  <si>
    <t>51082320******1881</t>
  </si>
  <si>
    <t>重庆第二师范学院*广告学</t>
  </si>
  <si>
    <t>51082419******2675</t>
  </si>
  <si>
    <t>宜宾学院*体育教育</t>
  </si>
  <si>
    <t>51082120******3426</t>
  </si>
  <si>
    <t>四川传媒学院*舞蹈编导</t>
  </si>
  <si>
    <t>51081220******0018</t>
  </si>
  <si>
    <t>山东农业大学*环境生态工程</t>
  </si>
  <si>
    <t>51082120******8215</t>
  </si>
  <si>
    <t>四川旅游学院*环境设计</t>
  </si>
  <si>
    <t>51080219******5410</t>
  </si>
  <si>
    <t>成都理工大学*智能科学与技术</t>
  </si>
  <si>
    <t>51081220******6822</t>
  </si>
  <si>
    <t>西昌学院*环境科学与工程</t>
  </si>
  <si>
    <t>51082220******5773</t>
  </si>
  <si>
    <t>东华理工大学*测绘工程</t>
  </si>
  <si>
    <t>51082320******977X</t>
  </si>
  <si>
    <t>成都理工大学工程技术学院*智能科学与技术</t>
  </si>
  <si>
    <t>51082219******0031</t>
  </si>
  <si>
    <t>-</t>
  </si>
  <si>
    <t>未参考</t>
  </si>
  <si>
    <t>笔试准考证号</t>
  </si>
  <si>
    <t>笔试成绩
分值（50%）</t>
  </si>
  <si>
    <t>面试成绩
分值（50%）</t>
  </si>
  <si>
    <t>左镕凤</t>
  </si>
  <si>
    <t>51082319******002X</t>
  </si>
  <si>
    <t>四川大学锦城学院*会计学</t>
  </si>
  <si>
    <t>西部计划</t>
  </si>
  <si>
    <t>刘桂华</t>
  </si>
  <si>
    <t>51192219******5228</t>
  </si>
  <si>
    <t>四川农业大学*食品质量与安全</t>
  </si>
  <si>
    <t>51192219******5029</t>
  </si>
  <si>
    <t>51080219******2924</t>
  </si>
  <si>
    <t>乐山师范学院*制药工程</t>
  </si>
  <si>
    <t>51082120******2718</t>
  </si>
  <si>
    <t>成都文理学院*工商管理</t>
  </si>
  <si>
    <t>51322819******1422</t>
  </si>
  <si>
    <t>四川大学锦城学院*产品设计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</si>
</sst>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" fillId="0" borderId="0"/>
    <xf numFmtId="0" fontId="9" fillId="2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17" applyFont="true" applyFill="true" applyAlignment="true">
      <alignment horizontal="center" vertical="center"/>
    </xf>
    <xf numFmtId="0" fontId="2" fillId="0" borderId="0" xfId="17" applyFont="true" applyFill="true" applyAlignment="true">
      <alignment horizontal="center" vertical="center"/>
    </xf>
    <xf numFmtId="0" fontId="3" fillId="0" borderId="0" xfId="17" applyFont="true" applyFill="true" applyAlignment="true">
      <alignment horizontal="center" vertical="center"/>
    </xf>
    <xf numFmtId="0" fontId="3" fillId="0" borderId="0" xfId="17" applyNumberFormat="true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1" xfId="17" applyFont="true" applyFill="true" applyBorder="true" applyAlignment="true">
      <alignment horizontal="center" vertical="center"/>
    </xf>
    <xf numFmtId="0" fontId="2" fillId="0" borderId="1" xfId="17" applyNumberFormat="true" applyFont="true" applyFill="true" applyBorder="true" applyAlignment="true">
      <alignment horizontal="center" vertical="center"/>
    </xf>
    <xf numFmtId="0" fontId="5" fillId="0" borderId="1" xfId="17" applyFont="true" applyFill="true" applyBorder="true" applyAlignment="true">
      <alignment horizontal="center" vertical="center"/>
    </xf>
    <xf numFmtId="0" fontId="5" fillId="0" borderId="1" xfId="17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2" fillId="0" borderId="2" xfId="17" applyNumberFormat="true" applyFont="true" applyFill="true" applyBorder="true" applyAlignment="true">
      <alignment horizontal="center" vertical="center" wrapText="true"/>
    </xf>
    <xf numFmtId="176" fontId="5" fillId="0" borderId="1" xfId="17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/>
    </xf>
    <xf numFmtId="0" fontId="2" fillId="0" borderId="2" xfId="17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2" fillId="0" borderId="1" xfId="17" applyNumberFormat="true" applyFont="true" applyFill="true" applyBorder="true" applyAlignment="true">
      <alignment horizontal="center" vertical="center"/>
    </xf>
    <xf numFmtId="0" fontId="2" fillId="0" borderId="1" xfId="17" applyFont="true" applyFill="true" applyBorder="true" applyAlignment="true">
      <alignment horizontal="center" vertical="center" wrapText="true"/>
    </xf>
    <xf numFmtId="0" fontId="3" fillId="0" borderId="1" xfId="17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tabSelected="1" topLeftCell="A33" workbookViewId="0">
      <selection activeCell="P42" sqref="P42"/>
    </sheetView>
  </sheetViews>
  <sheetFormatPr defaultColWidth="9" defaultRowHeight="33.95" customHeight="true"/>
  <cols>
    <col min="1" max="1" width="4.875" style="3" customWidth="true"/>
    <col min="2" max="2" width="9.25833333333333" style="3" customWidth="true"/>
    <col min="3" max="3" width="6.31666666666667" style="3" customWidth="true"/>
    <col min="4" max="4" width="21.2583333333333" style="3" customWidth="true"/>
    <col min="5" max="5" width="42.6416666666667" style="3" customWidth="true"/>
    <col min="6" max="6" width="11.9083333333333" style="3" customWidth="true"/>
    <col min="7" max="7" width="9.85" style="4" customWidth="true"/>
    <col min="8" max="8" width="8.75833333333333" style="4" customWidth="true"/>
    <col min="9" max="9" width="8.96666666666667" style="3" customWidth="true"/>
    <col min="10" max="10" width="10.2916666666667" style="3" customWidth="true"/>
    <col min="11" max="11" width="7.79166666666667" style="3" customWidth="true"/>
    <col min="12" max="12" width="8.675" style="3" customWidth="true"/>
    <col min="13" max="13" width="7.94166666666667" style="3" customWidth="true"/>
    <col min="14" max="14" width="6.75833333333333" style="3" customWidth="true"/>
    <col min="15" max="15" width="11.9083333333333" style="3" customWidth="true"/>
    <col min="16" max="16" width="11.475" style="3" customWidth="true"/>
    <col min="17" max="23" width="9" style="3"/>
    <col min="24" max="24" width="11.5" style="3"/>
    <col min="25" max="16380" width="9" style="3"/>
    <col min="16381" max="16384" width="9" style="5"/>
  </cols>
  <sheetData>
    <row r="1" s="1" customFormat="true" ht="85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true" ht="43" customHeight="true" spans="1:1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12" t="s">
        <v>7</v>
      </c>
      <c r="H2" s="12" t="s">
        <v>8</v>
      </c>
      <c r="I2" s="7" t="s">
        <v>9</v>
      </c>
      <c r="J2" s="16" t="s">
        <v>10</v>
      </c>
      <c r="K2" s="16" t="s">
        <v>11</v>
      </c>
      <c r="L2" s="16" t="s">
        <v>12</v>
      </c>
      <c r="M2" s="19" t="s">
        <v>13</v>
      </c>
      <c r="N2" s="20" t="s">
        <v>14</v>
      </c>
      <c r="O2" s="7" t="s">
        <v>15</v>
      </c>
      <c r="P2" s="7" t="s">
        <v>16</v>
      </c>
    </row>
    <row r="3" s="3" customFormat="true" ht="30.95" customHeight="true" spans="1:16">
      <c r="A3" s="9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9">
        <v>2025010124</v>
      </c>
      <c r="G3" s="13">
        <v>98.03</v>
      </c>
      <c r="H3" s="14">
        <v>49.015</v>
      </c>
      <c r="I3" s="15">
        <v>71.4</v>
      </c>
      <c r="J3" s="17">
        <v>17.85</v>
      </c>
      <c r="K3" s="17">
        <v>80.76</v>
      </c>
      <c r="L3" s="17">
        <f t="shared" ref="L3:L29" si="0">K3*0.25</f>
        <v>20.19</v>
      </c>
      <c r="M3" s="18">
        <f t="shared" ref="M3:M29" si="1">H3+J3+L3</f>
        <v>87.055</v>
      </c>
      <c r="N3" s="9">
        <v>1</v>
      </c>
      <c r="O3" s="21" t="s">
        <v>21</v>
      </c>
      <c r="P3" s="21" t="s">
        <v>22</v>
      </c>
    </row>
    <row r="4" s="3" customFormat="true" ht="30.95" customHeight="true" spans="1:16">
      <c r="A4" s="9">
        <v>2</v>
      </c>
      <c r="B4" s="9" t="s">
        <v>23</v>
      </c>
      <c r="C4" s="9" t="s">
        <v>18</v>
      </c>
      <c r="D4" s="10" t="s">
        <v>24</v>
      </c>
      <c r="E4" s="9" t="s">
        <v>25</v>
      </c>
      <c r="F4" s="9">
        <v>2025010126</v>
      </c>
      <c r="G4" s="13">
        <v>96.12</v>
      </c>
      <c r="H4" s="14">
        <v>48.06</v>
      </c>
      <c r="I4" s="15">
        <v>71.1</v>
      </c>
      <c r="J4" s="17">
        <v>17.775</v>
      </c>
      <c r="K4" s="17">
        <v>80.16</v>
      </c>
      <c r="L4" s="17">
        <f t="shared" si="0"/>
        <v>20.04</v>
      </c>
      <c r="M4" s="18">
        <f t="shared" si="1"/>
        <v>85.875</v>
      </c>
      <c r="N4" s="9">
        <v>2</v>
      </c>
      <c r="O4" s="21" t="s">
        <v>21</v>
      </c>
      <c r="P4" s="21" t="s">
        <v>22</v>
      </c>
    </row>
    <row r="5" s="3" customFormat="true" ht="30.95" customHeight="true" spans="1:16">
      <c r="A5" s="9">
        <v>3</v>
      </c>
      <c r="B5" s="9" t="s">
        <v>26</v>
      </c>
      <c r="C5" s="9" t="s">
        <v>18</v>
      </c>
      <c r="D5" s="10" t="s">
        <v>27</v>
      </c>
      <c r="E5" s="9" t="s">
        <v>28</v>
      </c>
      <c r="F5" s="9">
        <v>2025010122</v>
      </c>
      <c r="G5" s="13">
        <v>94.91</v>
      </c>
      <c r="H5" s="14">
        <v>47.455</v>
      </c>
      <c r="I5" s="15">
        <v>71.5</v>
      </c>
      <c r="J5" s="17">
        <v>17.875</v>
      </c>
      <c r="K5" s="17">
        <v>80.38</v>
      </c>
      <c r="L5" s="17">
        <f t="shared" si="0"/>
        <v>20.095</v>
      </c>
      <c r="M5" s="18">
        <f t="shared" si="1"/>
        <v>85.425</v>
      </c>
      <c r="N5" s="9">
        <v>3</v>
      </c>
      <c r="O5" s="21" t="s">
        <v>21</v>
      </c>
      <c r="P5" s="21" t="s">
        <v>22</v>
      </c>
    </row>
    <row r="6" s="3" customFormat="true" ht="30.95" customHeight="true" spans="1:16">
      <c r="A6" s="9">
        <v>4</v>
      </c>
      <c r="B6" s="9" t="s">
        <v>29</v>
      </c>
      <c r="C6" s="9" t="s">
        <v>18</v>
      </c>
      <c r="D6" s="10" t="s">
        <v>30</v>
      </c>
      <c r="E6" s="9" t="s">
        <v>31</v>
      </c>
      <c r="F6" s="9">
        <v>2025010115</v>
      </c>
      <c r="G6" s="13">
        <v>95.65</v>
      </c>
      <c r="H6" s="14">
        <v>47.825</v>
      </c>
      <c r="I6" s="15">
        <v>66.4</v>
      </c>
      <c r="J6" s="17">
        <v>16.6</v>
      </c>
      <c r="K6" s="17">
        <v>82.12</v>
      </c>
      <c r="L6" s="17">
        <f t="shared" si="0"/>
        <v>20.53</v>
      </c>
      <c r="M6" s="18">
        <f t="shared" si="1"/>
        <v>84.955</v>
      </c>
      <c r="N6" s="9">
        <v>4</v>
      </c>
      <c r="O6" s="21" t="s">
        <v>21</v>
      </c>
      <c r="P6" s="21" t="s">
        <v>22</v>
      </c>
    </row>
    <row r="7" s="3" customFormat="true" ht="30.95" customHeight="true" spans="1:16">
      <c r="A7" s="9">
        <v>5</v>
      </c>
      <c r="B7" s="9" t="s">
        <v>32</v>
      </c>
      <c r="C7" s="9" t="s">
        <v>18</v>
      </c>
      <c r="D7" s="10" t="s">
        <v>33</v>
      </c>
      <c r="E7" s="9" t="s">
        <v>34</v>
      </c>
      <c r="F7" s="9">
        <v>2025020211</v>
      </c>
      <c r="G7" s="13">
        <v>93.29</v>
      </c>
      <c r="H7" s="14">
        <v>46.645</v>
      </c>
      <c r="I7" s="15">
        <v>90.2</v>
      </c>
      <c r="J7" s="17">
        <v>22.55</v>
      </c>
      <c r="K7" s="17">
        <v>79.4</v>
      </c>
      <c r="L7" s="17">
        <f t="shared" si="0"/>
        <v>19.85</v>
      </c>
      <c r="M7" s="18">
        <f t="shared" si="1"/>
        <v>89.045</v>
      </c>
      <c r="N7" s="9">
        <v>1</v>
      </c>
      <c r="O7" s="21" t="s">
        <v>21</v>
      </c>
      <c r="P7" s="21" t="s">
        <v>22</v>
      </c>
    </row>
    <row r="8" s="3" customFormat="true" ht="30.95" customHeight="true" spans="1:16">
      <c r="A8" s="9">
        <v>6</v>
      </c>
      <c r="B8" s="9" t="s">
        <v>35</v>
      </c>
      <c r="C8" s="9" t="s">
        <v>18</v>
      </c>
      <c r="D8" s="10" t="s">
        <v>36</v>
      </c>
      <c r="E8" s="9" t="s">
        <v>37</v>
      </c>
      <c r="F8" s="9">
        <v>2025020222</v>
      </c>
      <c r="G8" s="13">
        <v>94.1</v>
      </c>
      <c r="H8" s="14">
        <v>47.05</v>
      </c>
      <c r="I8" s="15">
        <v>82</v>
      </c>
      <c r="J8" s="17">
        <v>20.5</v>
      </c>
      <c r="K8" s="17">
        <v>81.1</v>
      </c>
      <c r="L8" s="17">
        <f t="shared" si="0"/>
        <v>20.275</v>
      </c>
      <c r="M8" s="18">
        <f t="shared" si="1"/>
        <v>87.825</v>
      </c>
      <c r="N8" s="9">
        <v>2</v>
      </c>
      <c r="O8" s="21" t="s">
        <v>21</v>
      </c>
      <c r="P8" s="21" t="s">
        <v>22</v>
      </c>
    </row>
    <row r="9" s="3" customFormat="true" ht="30.95" customHeight="true" spans="1:16">
      <c r="A9" s="9">
        <v>7</v>
      </c>
      <c r="B9" s="9" t="s">
        <v>38</v>
      </c>
      <c r="C9" s="9" t="s">
        <v>18</v>
      </c>
      <c r="D9" s="10" t="s">
        <v>39</v>
      </c>
      <c r="E9" s="9" t="s">
        <v>40</v>
      </c>
      <c r="F9" s="9">
        <v>2025020102</v>
      </c>
      <c r="G9" s="13">
        <v>94.87</v>
      </c>
      <c r="H9" s="14">
        <v>47.435</v>
      </c>
      <c r="I9" s="15">
        <v>77.6</v>
      </c>
      <c r="J9" s="17">
        <v>19.4</v>
      </c>
      <c r="K9" s="17">
        <v>81.62</v>
      </c>
      <c r="L9" s="17">
        <f t="shared" si="0"/>
        <v>20.405</v>
      </c>
      <c r="M9" s="18">
        <f t="shared" si="1"/>
        <v>87.24</v>
      </c>
      <c r="N9" s="9">
        <v>3</v>
      </c>
      <c r="O9" s="21" t="s">
        <v>21</v>
      </c>
      <c r="P9" s="21" t="s">
        <v>22</v>
      </c>
    </row>
    <row r="10" s="3" customFormat="true" ht="30.95" customHeight="true" spans="1:16">
      <c r="A10" s="9">
        <v>8</v>
      </c>
      <c r="B10" s="9" t="s">
        <v>41</v>
      </c>
      <c r="C10" s="9" t="s">
        <v>42</v>
      </c>
      <c r="D10" s="10" t="s">
        <v>43</v>
      </c>
      <c r="E10" s="9" t="s">
        <v>44</v>
      </c>
      <c r="F10" s="9">
        <v>2025020205</v>
      </c>
      <c r="G10" s="13">
        <v>98.08</v>
      </c>
      <c r="H10" s="14">
        <v>49.04</v>
      </c>
      <c r="I10" s="15">
        <v>67.6</v>
      </c>
      <c r="J10" s="17">
        <v>16.9</v>
      </c>
      <c r="K10" s="17">
        <v>81.42</v>
      </c>
      <c r="L10" s="17">
        <f t="shared" si="0"/>
        <v>20.355</v>
      </c>
      <c r="M10" s="18">
        <f t="shared" si="1"/>
        <v>86.295</v>
      </c>
      <c r="N10" s="9">
        <v>4</v>
      </c>
      <c r="O10" s="21" t="s">
        <v>21</v>
      </c>
      <c r="P10" s="21" t="s">
        <v>22</v>
      </c>
    </row>
    <row r="11" s="3" customFormat="true" ht="30.95" customHeight="true" spans="1:16">
      <c r="A11" s="9">
        <v>9</v>
      </c>
      <c r="B11" s="9" t="s">
        <v>45</v>
      </c>
      <c r="C11" s="9" t="s">
        <v>18</v>
      </c>
      <c r="D11" s="10" t="s">
        <v>46</v>
      </c>
      <c r="E11" s="9" t="s">
        <v>47</v>
      </c>
      <c r="F11" s="9">
        <v>2025020210</v>
      </c>
      <c r="G11" s="13">
        <v>91.81</v>
      </c>
      <c r="H11" s="14">
        <v>45.905</v>
      </c>
      <c r="I11" s="15">
        <v>79.1</v>
      </c>
      <c r="J11" s="17">
        <v>19.775</v>
      </c>
      <c r="K11" s="17">
        <v>82.06</v>
      </c>
      <c r="L11" s="17">
        <f t="shared" si="0"/>
        <v>20.515</v>
      </c>
      <c r="M11" s="18">
        <f t="shared" si="1"/>
        <v>86.195</v>
      </c>
      <c r="N11" s="9">
        <v>5</v>
      </c>
      <c r="O11" s="21" t="s">
        <v>21</v>
      </c>
      <c r="P11" s="21" t="s">
        <v>22</v>
      </c>
    </row>
    <row r="12" s="3" customFormat="true" ht="30.95" customHeight="true" spans="1:16">
      <c r="A12" s="9">
        <v>10</v>
      </c>
      <c r="B12" s="9" t="s">
        <v>48</v>
      </c>
      <c r="C12" s="9" t="s">
        <v>18</v>
      </c>
      <c r="D12" s="10" t="s">
        <v>49</v>
      </c>
      <c r="E12" s="9" t="s">
        <v>50</v>
      </c>
      <c r="F12" s="9">
        <v>2025020103</v>
      </c>
      <c r="G12" s="13">
        <v>97.68</v>
      </c>
      <c r="H12" s="14">
        <v>48.84</v>
      </c>
      <c r="I12" s="15">
        <v>67.7</v>
      </c>
      <c r="J12" s="17">
        <v>16.925</v>
      </c>
      <c r="K12" s="17">
        <v>81.68</v>
      </c>
      <c r="L12" s="17">
        <f t="shared" si="0"/>
        <v>20.42</v>
      </c>
      <c r="M12" s="18">
        <f t="shared" si="1"/>
        <v>86.185</v>
      </c>
      <c r="N12" s="9">
        <v>6</v>
      </c>
      <c r="O12" s="21" t="s">
        <v>21</v>
      </c>
      <c r="P12" s="21" t="s">
        <v>22</v>
      </c>
    </row>
    <row r="13" s="3" customFormat="true" ht="30.95" customHeight="true" spans="1:16">
      <c r="A13" s="9">
        <v>11</v>
      </c>
      <c r="B13" s="9" t="s">
        <v>51</v>
      </c>
      <c r="C13" s="9" t="s">
        <v>42</v>
      </c>
      <c r="D13" s="10" t="s">
        <v>52</v>
      </c>
      <c r="E13" s="9" t="s">
        <v>53</v>
      </c>
      <c r="F13" s="9">
        <v>2025020227</v>
      </c>
      <c r="G13" s="13">
        <v>93.98</v>
      </c>
      <c r="H13" s="14">
        <v>46.99</v>
      </c>
      <c r="I13" s="15">
        <v>76.7</v>
      </c>
      <c r="J13" s="17">
        <v>19.175</v>
      </c>
      <c r="K13" s="17">
        <v>79.18</v>
      </c>
      <c r="L13" s="17">
        <f t="shared" si="0"/>
        <v>19.795</v>
      </c>
      <c r="M13" s="18">
        <f t="shared" si="1"/>
        <v>85.96</v>
      </c>
      <c r="N13" s="9">
        <v>7</v>
      </c>
      <c r="O13" s="21" t="s">
        <v>21</v>
      </c>
      <c r="P13" s="21" t="s">
        <v>22</v>
      </c>
    </row>
    <row r="14" s="3" customFormat="true" ht="30.95" customHeight="true" spans="1:16">
      <c r="A14" s="9">
        <v>12</v>
      </c>
      <c r="B14" s="9" t="s">
        <v>54</v>
      </c>
      <c r="C14" s="9" t="s">
        <v>18</v>
      </c>
      <c r="D14" s="10" t="s">
        <v>55</v>
      </c>
      <c r="E14" s="9" t="s">
        <v>56</v>
      </c>
      <c r="F14" s="9">
        <v>2025020301</v>
      </c>
      <c r="G14" s="13">
        <v>92.72</v>
      </c>
      <c r="H14" s="14">
        <v>46.36</v>
      </c>
      <c r="I14" s="15">
        <v>69</v>
      </c>
      <c r="J14" s="17">
        <v>17.25</v>
      </c>
      <c r="K14" s="17">
        <v>81.68</v>
      </c>
      <c r="L14" s="17">
        <f t="shared" si="0"/>
        <v>20.42</v>
      </c>
      <c r="M14" s="18">
        <f t="shared" si="1"/>
        <v>84.03</v>
      </c>
      <c r="N14" s="9">
        <v>8</v>
      </c>
      <c r="O14" s="21" t="s">
        <v>21</v>
      </c>
      <c r="P14" s="21" t="s">
        <v>22</v>
      </c>
    </row>
    <row r="15" s="3" customFormat="true" ht="30.95" customHeight="true" spans="1:16">
      <c r="A15" s="9">
        <v>13</v>
      </c>
      <c r="B15" s="9" t="s">
        <v>57</v>
      </c>
      <c r="C15" s="9" t="s">
        <v>18</v>
      </c>
      <c r="D15" s="10" t="s">
        <v>58</v>
      </c>
      <c r="E15" s="9" t="s">
        <v>59</v>
      </c>
      <c r="F15" s="9">
        <v>2025020212</v>
      </c>
      <c r="G15" s="13">
        <v>90.41</v>
      </c>
      <c r="H15" s="14">
        <v>45.205</v>
      </c>
      <c r="I15" s="15">
        <v>75.3</v>
      </c>
      <c r="J15" s="17">
        <v>18.825</v>
      </c>
      <c r="K15" s="17">
        <v>78.62</v>
      </c>
      <c r="L15" s="17">
        <f t="shared" si="0"/>
        <v>19.655</v>
      </c>
      <c r="M15" s="18">
        <f t="shared" si="1"/>
        <v>83.685</v>
      </c>
      <c r="N15" s="9">
        <v>9</v>
      </c>
      <c r="O15" s="21" t="s">
        <v>21</v>
      </c>
      <c r="P15" s="21" t="s">
        <v>22</v>
      </c>
    </row>
    <row r="16" s="3" customFormat="true" ht="30.95" customHeight="true" spans="1:16">
      <c r="A16" s="9">
        <v>14</v>
      </c>
      <c r="B16" s="9" t="s">
        <v>60</v>
      </c>
      <c r="C16" s="9" t="s">
        <v>18</v>
      </c>
      <c r="D16" s="10" t="s">
        <v>61</v>
      </c>
      <c r="E16" s="9" t="s">
        <v>62</v>
      </c>
      <c r="F16" s="9">
        <v>2025020229</v>
      </c>
      <c r="G16" s="13">
        <v>91.68</v>
      </c>
      <c r="H16" s="14">
        <v>45.84</v>
      </c>
      <c r="I16" s="15">
        <v>69.2</v>
      </c>
      <c r="J16" s="17">
        <v>17.3</v>
      </c>
      <c r="K16" s="17">
        <v>80.84</v>
      </c>
      <c r="L16" s="17">
        <f t="shared" si="0"/>
        <v>20.21</v>
      </c>
      <c r="M16" s="18">
        <f t="shared" si="1"/>
        <v>83.35</v>
      </c>
      <c r="N16" s="9">
        <v>10</v>
      </c>
      <c r="O16" s="21" t="s">
        <v>21</v>
      </c>
      <c r="P16" s="21" t="s">
        <v>22</v>
      </c>
    </row>
    <row r="17" s="3" customFormat="true" ht="30.95" customHeight="true" spans="1:16">
      <c r="A17" s="9">
        <v>15</v>
      </c>
      <c r="B17" s="9" t="s">
        <v>63</v>
      </c>
      <c r="C17" s="9" t="s">
        <v>18</v>
      </c>
      <c r="D17" s="10" t="s">
        <v>64</v>
      </c>
      <c r="E17" s="9" t="s">
        <v>65</v>
      </c>
      <c r="F17" s="9">
        <v>2025030208</v>
      </c>
      <c r="G17" s="13">
        <v>98.7</v>
      </c>
      <c r="H17" s="14">
        <v>49.35</v>
      </c>
      <c r="I17" s="15">
        <v>76.9</v>
      </c>
      <c r="J17" s="17">
        <v>19.225</v>
      </c>
      <c r="K17" s="17">
        <v>80.74</v>
      </c>
      <c r="L17" s="17">
        <f t="shared" si="0"/>
        <v>20.185</v>
      </c>
      <c r="M17" s="18">
        <f t="shared" si="1"/>
        <v>88.76</v>
      </c>
      <c r="N17" s="9">
        <v>1</v>
      </c>
      <c r="O17" s="21" t="s">
        <v>21</v>
      </c>
      <c r="P17" s="21" t="s">
        <v>22</v>
      </c>
    </row>
    <row r="18" s="3" customFormat="true" ht="30.95" customHeight="true" spans="1:16">
      <c r="A18" s="9">
        <v>16</v>
      </c>
      <c r="B18" s="9" t="s">
        <v>66</v>
      </c>
      <c r="C18" s="9" t="s">
        <v>42</v>
      </c>
      <c r="D18" s="10" t="s">
        <v>67</v>
      </c>
      <c r="E18" s="9" t="s">
        <v>68</v>
      </c>
      <c r="F18" s="9">
        <v>2025030108</v>
      </c>
      <c r="G18" s="13">
        <v>91.87</v>
      </c>
      <c r="H18" s="14">
        <v>45.935</v>
      </c>
      <c r="I18" s="15">
        <v>83.5</v>
      </c>
      <c r="J18" s="17">
        <v>20.875</v>
      </c>
      <c r="K18" s="17">
        <v>81.74</v>
      </c>
      <c r="L18" s="17">
        <f t="shared" si="0"/>
        <v>20.435</v>
      </c>
      <c r="M18" s="18">
        <f t="shared" si="1"/>
        <v>87.245</v>
      </c>
      <c r="N18" s="9">
        <v>2</v>
      </c>
      <c r="O18" s="21" t="s">
        <v>21</v>
      </c>
      <c r="P18" s="21" t="s">
        <v>22</v>
      </c>
    </row>
    <row r="19" s="3" customFormat="true" ht="30.95" customHeight="true" spans="1:16">
      <c r="A19" s="9">
        <v>17</v>
      </c>
      <c r="B19" s="9" t="s">
        <v>69</v>
      </c>
      <c r="C19" s="9" t="s">
        <v>42</v>
      </c>
      <c r="D19" s="10" t="s">
        <v>70</v>
      </c>
      <c r="E19" s="9" t="s">
        <v>71</v>
      </c>
      <c r="F19" s="9">
        <v>2025030111</v>
      </c>
      <c r="G19" s="13">
        <v>95.55</v>
      </c>
      <c r="H19" s="14">
        <v>47.775</v>
      </c>
      <c r="I19" s="15">
        <v>77.5</v>
      </c>
      <c r="J19" s="17">
        <v>19.375</v>
      </c>
      <c r="K19" s="17">
        <v>80.32</v>
      </c>
      <c r="L19" s="17">
        <f t="shared" si="0"/>
        <v>20.08</v>
      </c>
      <c r="M19" s="18">
        <f t="shared" si="1"/>
        <v>87.23</v>
      </c>
      <c r="N19" s="9">
        <v>3</v>
      </c>
      <c r="O19" s="21" t="s">
        <v>21</v>
      </c>
      <c r="P19" s="21" t="s">
        <v>22</v>
      </c>
    </row>
    <row r="20" s="3" customFormat="true" ht="30.95" customHeight="true" spans="1:16">
      <c r="A20" s="9">
        <v>18</v>
      </c>
      <c r="B20" s="9" t="s">
        <v>72</v>
      </c>
      <c r="C20" s="9" t="s">
        <v>18</v>
      </c>
      <c r="D20" s="10" t="s">
        <v>73</v>
      </c>
      <c r="E20" s="9" t="s">
        <v>74</v>
      </c>
      <c r="F20" s="9">
        <v>2025030214</v>
      </c>
      <c r="G20" s="13">
        <v>100.6</v>
      </c>
      <c r="H20" s="14">
        <v>50.3</v>
      </c>
      <c r="I20" s="15">
        <v>67</v>
      </c>
      <c r="J20" s="17">
        <v>16.75</v>
      </c>
      <c r="K20" s="17">
        <v>80.44</v>
      </c>
      <c r="L20" s="17">
        <f t="shared" si="0"/>
        <v>20.11</v>
      </c>
      <c r="M20" s="18">
        <f t="shared" si="1"/>
        <v>87.16</v>
      </c>
      <c r="N20" s="9">
        <v>4</v>
      </c>
      <c r="O20" s="21" t="s">
        <v>21</v>
      </c>
      <c r="P20" s="21" t="s">
        <v>22</v>
      </c>
    </row>
    <row r="21" s="3" customFormat="true" ht="30.95" customHeight="true" spans="1:16">
      <c r="A21" s="9">
        <v>19</v>
      </c>
      <c r="B21" s="9" t="s">
        <v>75</v>
      </c>
      <c r="C21" s="9" t="s">
        <v>18</v>
      </c>
      <c r="D21" s="10" t="s">
        <v>76</v>
      </c>
      <c r="E21" s="9" t="s">
        <v>77</v>
      </c>
      <c r="F21" s="9">
        <v>2025030230</v>
      </c>
      <c r="G21" s="13">
        <v>96.7</v>
      </c>
      <c r="H21" s="14">
        <v>48.35</v>
      </c>
      <c r="I21" s="15">
        <v>70.2</v>
      </c>
      <c r="J21" s="17">
        <v>17.55</v>
      </c>
      <c r="K21" s="17">
        <v>82.54</v>
      </c>
      <c r="L21" s="17">
        <f t="shared" si="0"/>
        <v>20.635</v>
      </c>
      <c r="M21" s="18">
        <f t="shared" si="1"/>
        <v>86.535</v>
      </c>
      <c r="N21" s="9">
        <v>5</v>
      </c>
      <c r="O21" s="21" t="s">
        <v>21</v>
      </c>
      <c r="P21" s="21" t="s">
        <v>22</v>
      </c>
    </row>
    <row r="22" s="3" customFormat="true" ht="30.95" customHeight="true" spans="1:16">
      <c r="A22" s="9">
        <v>20</v>
      </c>
      <c r="B22" s="9" t="s">
        <v>78</v>
      </c>
      <c r="C22" s="9" t="s">
        <v>42</v>
      </c>
      <c r="D22" s="10" t="s">
        <v>79</v>
      </c>
      <c r="E22" s="9" t="s">
        <v>80</v>
      </c>
      <c r="F22" s="9">
        <v>2025030215</v>
      </c>
      <c r="G22" s="13">
        <v>97.3</v>
      </c>
      <c r="H22" s="14">
        <v>48.65</v>
      </c>
      <c r="I22" s="15">
        <v>69</v>
      </c>
      <c r="J22" s="17">
        <v>17.25</v>
      </c>
      <c r="K22" s="17">
        <v>81.26</v>
      </c>
      <c r="L22" s="17">
        <f t="shared" si="0"/>
        <v>20.315</v>
      </c>
      <c r="M22" s="18">
        <f t="shared" si="1"/>
        <v>86.215</v>
      </c>
      <c r="N22" s="9">
        <v>6</v>
      </c>
      <c r="O22" s="21" t="s">
        <v>21</v>
      </c>
      <c r="P22" s="21" t="s">
        <v>22</v>
      </c>
    </row>
    <row r="23" s="3" customFormat="true" ht="30.95" customHeight="true" spans="1:16">
      <c r="A23" s="9">
        <v>21</v>
      </c>
      <c r="B23" s="9"/>
      <c r="C23" s="9" t="s">
        <v>42</v>
      </c>
      <c r="D23" s="10" t="s">
        <v>81</v>
      </c>
      <c r="E23" s="9" t="s">
        <v>82</v>
      </c>
      <c r="F23" s="9">
        <v>2025010203</v>
      </c>
      <c r="G23" s="13">
        <v>92.58</v>
      </c>
      <c r="H23" s="14">
        <v>46.29</v>
      </c>
      <c r="I23" s="15">
        <v>70.6</v>
      </c>
      <c r="J23" s="17">
        <v>17.65</v>
      </c>
      <c r="K23" s="17">
        <v>80.76</v>
      </c>
      <c r="L23" s="17">
        <f t="shared" si="0"/>
        <v>20.19</v>
      </c>
      <c r="M23" s="18">
        <f t="shared" si="1"/>
        <v>84.13</v>
      </c>
      <c r="N23" s="9"/>
      <c r="O23" s="21" t="s">
        <v>21</v>
      </c>
      <c r="P23" s="21"/>
    </row>
    <row r="24" s="3" customFormat="true" ht="30.95" customHeight="true" spans="1:16">
      <c r="A24" s="9">
        <v>22</v>
      </c>
      <c r="B24" s="9"/>
      <c r="C24" s="9" t="s">
        <v>18</v>
      </c>
      <c r="D24" s="10" t="s">
        <v>83</v>
      </c>
      <c r="E24" s="9" t="s">
        <v>84</v>
      </c>
      <c r="F24" s="9">
        <v>2025010110</v>
      </c>
      <c r="G24" s="13">
        <v>93.75</v>
      </c>
      <c r="H24" s="14">
        <v>46.875</v>
      </c>
      <c r="I24" s="15">
        <v>66.4</v>
      </c>
      <c r="J24" s="17">
        <v>16.6</v>
      </c>
      <c r="K24" s="17">
        <v>79.78</v>
      </c>
      <c r="L24" s="17">
        <f t="shared" si="0"/>
        <v>19.945</v>
      </c>
      <c r="M24" s="18">
        <f t="shared" si="1"/>
        <v>83.42</v>
      </c>
      <c r="N24" s="9"/>
      <c r="O24" s="21" t="s">
        <v>21</v>
      </c>
      <c r="P24" s="21"/>
    </row>
    <row r="25" s="3" customFormat="true" ht="30.95" customHeight="true" spans="1:16">
      <c r="A25" s="9">
        <v>23</v>
      </c>
      <c r="B25" s="9"/>
      <c r="C25" s="9" t="s">
        <v>18</v>
      </c>
      <c r="D25" s="10" t="s">
        <v>85</v>
      </c>
      <c r="E25" s="9" t="s">
        <v>28</v>
      </c>
      <c r="F25" s="9">
        <v>2025010116</v>
      </c>
      <c r="G25" s="13">
        <v>92.21</v>
      </c>
      <c r="H25" s="14">
        <v>46.105</v>
      </c>
      <c r="I25" s="15">
        <v>62.8</v>
      </c>
      <c r="J25" s="17">
        <v>15.7</v>
      </c>
      <c r="K25" s="17">
        <v>80.02</v>
      </c>
      <c r="L25" s="17">
        <f t="shared" si="0"/>
        <v>20.005</v>
      </c>
      <c r="M25" s="18">
        <f t="shared" si="1"/>
        <v>81.81</v>
      </c>
      <c r="N25" s="9"/>
      <c r="O25" s="21" t="s">
        <v>21</v>
      </c>
      <c r="P25" s="21"/>
    </row>
    <row r="26" s="3" customFormat="true" ht="30.95" customHeight="true" spans="1:16">
      <c r="A26" s="9">
        <v>24</v>
      </c>
      <c r="B26" s="9"/>
      <c r="C26" s="9" t="s">
        <v>18</v>
      </c>
      <c r="D26" s="10" t="s">
        <v>86</v>
      </c>
      <c r="E26" s="9" t="s">
        <v>87</v>
      </c>
      <c r="F26" s="9">
        <v>2025010107</v>
      </c>
      <c r="G26" s="13">
        <v>86.21</v>
      </c>
      <c r="H26" s="14">
        <v>43.105</v>
      </c>
      <c r="I26" s="15">
        <v>68.8</v>
      </c>
      <c r="J26" s="17">
        <v>17.2</v>
      </c>
      <c r="K26" s="17">
        <v>80.24</v>
      </c>
      <c r="L26" s="17">
        <f t="shared" si="0"/>
        <v>20.06</v>
      </c>
      <c r="M26" s="18">
        <f t="shared" si="1"/>
        <v>80.365</v>
      </c>
      <c r="N26" s="9"/>
      <c r="O26" s="21" t="s">
        <v>21</v>
      </c>
      <c r="P26" s="21"/>
    </row>
    <row r="27" s="3" customFormat="true" ht="30.95" customHeight="true" spans="1:16">
      <c r="A27" s="9">
        <v>25</v>
      </c>
      <c r="B27" s="9"/>
      <c r="C27" s="9" t="s">
        <v>18</v>
      </c>
      <c r="D27" s="10" t="s">
        <v>88</v>
      </c>
      <c r="E27" s="9" t="s">
        <v>89</v>
      </c>
      <c r="F27" s="9">
        <v>2025010101</v>
      </c>
      <c r="G27" s="13">
        <v>86.57</v>
      </c>
      <c r="H27" s="14">
        <v>43.285</v>
      </c>
      <c r="I27" s="15">
        <v>63.1</v>
      </c>
      <c r="J27" s="17">
        <v>15.775</v>
      </c>
      <c r="K27" s="17">
        <v>81.38</v>
      </c>
      <c r="L27" s="17">
        <f t="shared" si="0"/>
        <v>20.345</v>
      </c>
      <c r="M27" s="18">
        <f t="shared" si="1"/>
        <v>79.405</v>
      </c>
      <c r="N27" s="9"/>
      <c r="O27" s="21" t="s">
        <v>21</v>
      </c>
      <c r="P27" s="21"/>
    </row>
    <row r="28" s="3" customFormat="true" ht="30.95" customHeight="true" spans="1:16">
      <c r="A28" s="9">
        <v>26</v>
      </c>
      <c r="B28" s="9"/>
      <c r="C28" s="9" t="s">
        <v>42</v>
      </c>
      <c r="D28" s="10" t="s">
        <v>90</v>
      </c>
      <c r="E28" s="9" t="s">
        <v>91</v>
      </c>
      <c r="F28" s="9">
        <v>2025010204</v>
      </c>
      <c r="G28" s="13">
        <v>80.99</v>
      </c>
      <c r="H28" s="14">
        <v>40.495</v>
      </c>
      <c r="I28" s="15">
        <v>72.6</v>
      </c>
      <c r="J28" s="17">
        <v>18.15</v>
      </c>
      <c r="K28" s="17">
        <v>81.06</v>
      </c>
      <c r="L28" s="17">
        <f t="shared" si="0"/>
        <v>20.265</v>
      </c>
      <c r="M28" s="18">
        <f t="shared" si="1"/>
        <v>78.91</v>
      </c>
      <c r="N28" s="9"/>
      <c r="O28" s="21" t="s">
        <v>21</v>
      </c>
      <c r="P28" s="21"/>
    </row>
    <row r="29" s="3" customFormat="true" ht="30.95" customHeight="true" spans="1:16">
      <c r="A29" s="9">
        <v>27</v>
      </c>
      <c r="B29" s="9"/>
      <c r="C29" s="9" t="s">
        <v>18</v>
      </c>
      <c r="D29" s="10" t="s">
        <v>92</v>
      </c>
      <c r="E29" s="9" t="s">
        <v>93</v>
      </c>
      <c r="F29" s="9">
        <v>2025020209</v>
      </c>
      <c r="G29" s="13">
        <v>90.9</v>
      </c>
      <c r="H29" s="14">
        <v>45.45</v>
      </c>
      <c r="I29" s="15">
        <v>69.8</v>
      </c>
      <c r="J29" s="17">
        <v>17.45</v>
      </c>
      <c r="K29" s="17">
        <v>80.22</v>
      </c>
      <c r="L29" s="17">
        <f t="shared" si="0"/>
        <v>20.055</v>
      </c>
      <c r="M29" s="18">
        <f t="shared" si="1"/>
        <v>82.955</v>
      </c>
      <c r="N29" s="9"/>
      <c r="O29" s="21" t="s">
        <v>21</v>
      </c>
      <c r="P29" s="21"/>
    </row>
    <row r="30" s="3" customFormat="true" ht="30.95" customHeight="true" spans="1:16">
      <c r="A30" s="9">
        <v>28</v>
      </c>
      <c r="B30" s="9"/>
      <c r="C30" s="9" t="s">
        <v>42</v>
      </c>
      <c r="D30" s="10" t="s">
        <v>94</v>
      </c>
      <c r="E30" s="9" t="s">
        <v>95</v>
      </c>
      <c r="F30" s="9">
        <v>2025030302</v>
      </c>
      <c r="G30" s="13">
        <v>92.29</v>
      </c>
      <c r="H30" s="14">
        <v>46.145</v>
      </c>
      <c r="I30" s="15">
        <v>77.9</v>
      </c>
      <c r="J30" s="17">
        <v>19.475</v>
      </c>
      <c r="K30" s="18">
        <v>81.4</v>
      </c>
      <c r="L30" s="17">
        <f t="shared" ref="L30:L41" si="2">K30*0.25</f>
        <v>20.35</v>
      </c>
      <c r="M30" s="18">
        <f t="shared" ref="M30:M41" si="3">H30+J30+L30</f>
        <v>85.97</v>
      </c>
      <c r="N30" s="9"/>
      <c r="O30" s="21" t="s">
        <v>21</v>
      </c>
      <c r="P30" s="21"/>
    </row>
    <row r="31" s="3" customFormat="true" ht="30.95" customHeight="true" spans="1:16">
      <c r="A31" s="9">
        <v>29</v>
      </c>
      <c r="B31" s="9"/>
      <c r="C31" s="9" t="s">
        <v>42</v>
      </c>
      <c r="D31" s="10" t="s">
        <v>96</v>
      </c>
      <c r="E31" s="9" t="s">
        <v>97</v>
      </c>
      <c r="F31" s="9">
        <v>2025030206</v>
      </c>
      <c r="G31" s="13">
        <v>89.77</v>
      </c>
      <c r="H31" s="14">
        <v>44.885</v>
      </c>
      <c r="I31" s="15">
        <v>82.5</v>
      </c>
      <c r="J31" s="17">
        <v>20.625</v>
      </c>
      <c r="K31" s="17">
        <v>81.16</v>
      </c>
      <c r="L31" s="17">
        <f t="shared" si="2"/>
        <v>20.29</v>
      </c>
      <c r="M31" s="18">
        <f t="shared" si="3"/>
        <v>85.8</v>
      </c>
      <c r="N31" s="9"/>
      <c r="O31" s="21" t="s">
        <v>21</v>
      </c>
      <c r="P31" s="21"/>
    </row>
    <row r="32" s="3" customFormat="true" ht="30.95" customHeight="true" spans="1:16">
      <c r="A32" s="9">
        <v>30</v>
      </c>
      <c r="B32" s="9"/>
      <c r="C32" s="9" t="s">
        <v>42</v>
      </c>
      <c r="D32" s="10" t="s">
        <v>98</v>
      </c>
      <c r="E32" s="9" t="s">
        <v>99</v>
      </c>
      <c r="F32" s="9">
        <v>2025030106</v>
      </c>
      <c r="G32" s="13">
        <v>95.14</v>
      </c>
      <c r="H32" s="14">
        <v>47.57</v>
      </c>
      <c r="I32" s="15">
        <v>67.5</v>
      </c>
      <c r="J32" s="17">
        <v>16.875</v>
      </c>
      <c r="K32" s="18">
        <v>81.6</v>
      </c>
      <c r="L32" s="17">
        <f t="shared" si="2"/>
        <v>20.4</v>
      </c>
      <c r="M32" s="18">
        <f t="shared" si="3"/>
        <v>84.845</v>
      </c>
      <c r="N32" s="9"/>
      <c r="O32" s="21" t="s">
        <v>21</v>
      </c>
      <c r="P32" s="21"/>
    </row>
    <row r="33" s="3" customFormat="true" ht="30.95" customHeight="true" spans="1:16">
      <c r="A33" s="9">
        <v>31</v>
      </c>
      <c r="B33" s="9"/>
      <c r="C33" s="9" t="s">
        <v>18</v>
      </c>
      <c r="D33" s="10" t="s">
        <v>100</v>
      </c>
      <c r="E33" s="9" t="s">
        <v>101</v>
      </c>
      <c r="F33" s="9">
        <v>2025030123</v>
      </c>
      <c r="G33" s="13">
        <v>90.17</v>
      </c>
      <c r="H33" s="14">
        <v>45.085</v>
      </c>
      <c r="I33" s="15">
        <v>75.8</v>
      </c>
      <c r="J33" s="17">
        <v>18.95</v>
      </c>
      <c r="K33" s="17">
        <v>80.4</v>
      </c>
      <c r="L33" s="17">
        <f t="shared" si="2"/>
        <v>20.1</v>
      </c>
      <c r="M33" s="18">
        <f t="shared" si="3"/>
        <v>84.135</v>
      </c>
      <c r="N33" s="9"/>
      <c r="O33" s="21" t="s">
        <v>21</v>
      </c>
      <c r="P33" s="21"/>
    </row>
    <row r="34" s="3" customFormat="true" ht="30.95" customHeight="true" spans="1:16">
      <c r="A34" s="9">
        <v>32</v>
      </c>
      <c r="B34" s="9"/>
      <c r="C34" s="9" t="s">
        <v>42</v>
      </c>
      <c r="D34" s="10" t="s">
        <v>102</v>
      </c>
      <c r="E34" s="9" t="s">
        <v>103</v>
      </c>
      <c r="F34" s="9">
        <v>2025030225</v>
      </c>
      <c r="G34" s="13">
        <v>89.87</v>
      </c>
      <c r="H34" s="14">
        <v>44.935</v>
      </c>
      <c r="I34" s="15">
        <v>75.7</v>
      </c>
      <c r="J34" s="17">
        <v>18.925</v>
      </c>
      <c r="K34" s="17">
        <v>80.76</v>
      </c>
      <c r="L34" s="17">
        <f t="shared" si="2"/>
        <v>20.19</v>
      </c>
      <c r="M34" s="18">
        <f t="shared" si="3"/>
        <v>84.05</v>
      </c>
      <c r="N34" s="9"/>
      <c r="O34" s="21" t="s">
        <v>21</v>
      </c>
      <c r="P34" s="21"/>
    </row>
    <row r="35" s="3" customFormat="true" ht="30.95" customHeight="true" spans="1:16">
      <c r="A35" s="9">
        <v>33</v>
      </c>
      <c r="B35" s="9"/>
      <c r="C35" s="9" t="s">
        <v>18</v>
      </c>
      <c r="D35" s="10" t="s">
        <v>104</v>
      </c>
      <c r="E35" s="9" t="s">
        <v>105</v>
      </c>
      <c r="F35" s="9">
        <v>2025030224</v>
      </c>
      <c r="G35" s="13">
        <v>94.93</v>
      </c>
      <c r="H35" s="14">
        <v>47.465</v>
      </c>
      <c r="I35" s="15">
        <v>62.8</v>
      </c>
      <c r="J35" s="17">
        <v>15.7</v>
      </c>
      <c r="K35" s="17">
        <v>80.16</v>
      </c>
      <c r="L35" s="17">
        <f t="shared" si="2"/>
        <v>20.04</v>
      </c>
      <c r="M35" s="18">
        <f t="shared" si="3"/>
        <v>83.205</v>
      </c>
      <c r="N35" s="9"/>
      <c r="O35" s="21" t="s">
        <v>21</v>
      </c>
      <c r="P35" s="21"/>
    </row>
    <row r="36" s="3" customFormat="true" ht="30.95" customHeight="true" spans="1:16">
      <c r="A36" s="9">
        <v>34</v>
      </c>
      <c r="B36" s="9"/>
      <c r="C36" s="9" t="s">
        <v>42</v>
      </c>
      <c r="D36" s="10" t="s">
        <v>106</v>
      </c>
      <c r="E36" s="9" t="s">
        <v>107</v>
      </c>
      <c r="F36" s="9">
        <v>2025030216</v>
      </c>
      <c r="G36" s="13">
        <v>90.79</v>
      </c>
      <c r="H36" s="14">
        <v>45.395</v>
      </c>
      <c r="I36" s="15">
        <v>70.7</v>
      </c>
      <c r="J36" s="17">
        <v>17.675</v>
      </c>
      <c r="K36" s="17">
        <v>80.4</v>
      </c>
      <c r="L36" s="17">
        <f t="shared" si="2"/>
        <v>20.1</v>
      </c>
      <c r="M36" s="18">
        <f t="shared" si="3"/>
        <v>83.17</v>
      </c>
      <c r="N36" s="9"/>
      <c r="O36" s="21" t="s">
        <v>21</v>
      </c>
      <c r="P36" s="21"/>
    </row>
    <row r="37" s="3" customFormat="true" ht="30.95" customHeight="true" spans="1:16">
      <c r="A37" s="9">
        <v>35</v>
      </c>
      <c r="B37" s="9"/>
      <c r="C37" s="9" t="s">
        <v>42</v>
      </c>
      <c r="D37" s="10" t="s">
        <v>108</v>
      </c>
      <c r="E37" s="9" t="s">
        <v>109</v>
      </c>
      <c r="F37" s="9">
        <v>2025030207</v>
      </c>
      <c r="G37" s="13">
        <v>89.03</v>
      </c>
      <c r="H37" s="14">
        <v>44.515</v>
      </c>
      <c r="I37" s="15">
        <v>73</v>
      </c>
      <c r="J37" s="17">
        <v>18.25</v>
      </c>
      <c r="K37" s="17">
        <v>81.14</v>
      </c>
      <c r="L37" s="17">
        <f t="shared" si="2"/>
        <v>20.285</v>
      </c>
      <c r="M37" s="18">
        <f t="shared" si="3"/>
        <v>83.05</v>
      </c>
      <c r="N37" s="9"/>
      <c r="O37" s="21" t="s">
        <v>21</v>
      </c>
      <c r="P37" s="21"/>
    </row>
    <row r="38" s="3" customFormat="true" ht="30.95" customHeight="true" spans="1:16">
      <c r="A38" s="9">
        <v>36</v>
      </c>
      <c r="B38" s="9"/>
      <c r="C38" s="9" t="s">
        <v>42</v>
      </c>
      <c r="D38" s="10" t="s">
        <v>110</v>
      </c>
      <c r="E38" s="9" t="s">
        <v>111</v>
      </c>
      <c r="F38" s="9">
        <v>2025030217</v>
      </c>
      <c r="G38" s="13">
        <v>89.74</v>
      </c>
      <c r="H38" s="14">
        <v>44.87</v>
      </c>
      <c r="I38" s="15">
        <v>70.1</v>
      </c>
      <c r="J38" s="17">
        <v>17.525</v>
      </c>
      <c r="K38" s="17">
        <v>80.46</v>
      </c>
      <c r="L38" s="17">
        <f t="shared" si="2"/>
        <v>20.115</v>
      </c>
      <c r="M38" s="18">
        <f t="shared" si="3"/>
        <v>82.51</v>
      </c>
      <c r="N38" s="9"/>
      <c r="O38" s="21" t="s">
        <v>21</v>
      </c>
      <c r="P38" s="21"/>
    </row>
    <row r="39" s="3" customFormat="true" customHeight="true" spans="1:16">
      <c r="A39" s="9">
        <v>37</v>
      </c>
      <c r="B39" s="9"/>
      <c r="C39" s="9" t="s">
        <v>18</v>
      </c>
      <c r="D39" s="10" t="s">
        <v>112</v>
      </c>
      <c r="E39" s="9" t="s">
        <v>113</v>
      </c>
      <c r="F39" s="9">
        <v>2025030114</v>
      </c>
      <c r="G39" s="13">
        <v>87.31</v>
      </c>
      <c r="H39" s="14">
        <v>43.655</v>
      </c>
      <c r="I39" s="15">
        <v>64.9</v>
      </c>
      <c r="J39" s="17">
        <v>16.225</v>
      </c>
      <c r="K39" s="17">
        <v>79.62</v>
      </c>
      <c r="L39" s="17">
        <f t="shared" si="2"/>
        <v>19.905</v>
      </c>
      <c r="M39" s="18">
        <f t="shared" si="3"/>
        <v>79.785</v>
      </c>
      <c r="N39" s="9"/>
      <c r="O39" s="21" t="s">
        <v>21</v>
      </c>
      <c r="P39" s="21"/>
    </row>
    <row r="40" s="3" customFormat="true" customHeight="true" spans="1:16">
      <c r="A40" s="9">
        <v>38</v>
      </c>
      <c r="B40" s="9"/>
      <c r="C40" s="9" t="s">
        <v>42</v>
      </c>
      <c r="D40" s="10" t="s">
        <v>114</v>
      </c>
      <c r="E40" s="9" t="s">
        <v>115</v>
      </c>
      <c r="F40" s="9">
        <v>2025030105</v>
      </c>
      <c r="G40" s="13">
        <v>86.56</v>
      </c>
      <c r="H40" s="14">
        <v>43.28</v>
      </c>
      <c r="I40" s="15">
        <v>63.8</v>
      </c>
      <c r="J40" s="17">
        <v>15.95</v>
      </c>
      <c r="K40" s="17">
        <v>80.54</v>
      </c>
      <c r="L40" s="17">
        <f t="shared" si="2"/>
        <v>20.135</v>
      </c>
      <c r="M40" s="18">
        <f t="shared" si="3"/>
        <v>79.365</v>
      </c>
      <c r="N40" s="9"/>
      <c r="O40" s="21" t="s">
        <v>21</v>
      </c>
      <c r="P40" s="21"/>
    </row>
    <row r="41" s="3" customFormat="true" customHeight="true" spans="1:16">
      <c r="A41" s="9">
        <v>39</v>
      </c>
      <c r="B41" s="9"/>
      <c r="C41" s="9" t="s">
        <v>42</v>
      </c>
      <c r="D41" s="10" t="s">
        <v>116</v>
      </c>
      <c r="E41" s="9" t="s">
        <v>117</v>
      </c>
      <c r="F41" s="9">
        <v>2025030223</v>
      </c>
      <c r="G41" s="13">
        <v>81.63</v>
      </c>
      <c r="H41" s="14">
        <v>40.815</v>
      </c>
      <c r="I41" s="15">
        <v>57</v>
      </c>
      <c r="J41" s="17">
        <v>14.25</v>
      </c>
      <c r="K41" s="17">
        <v>78.48</v>
      </c>
      <c r="L41" s="17">
        <f t="shared" si="2"/>
        <v>19.62</v>
      </c>
      <c r="M41" s="18">
        <f t="shared" si="3"/>
        <v>74.685</v>
      </c>
      <c r="N41" s="9"/>
      <c r="O41" s="21" t="s">
        <v>21</v>
      </c>
      <c r="P41" s="21"/>
    </row>
    <row r="42" s="3" customFormat="true" customHeight="true" spans="1:16">
      <c r="A42" s="9">
        <v>40</v>
      </c>
      <c r="B42" s="9"/>
      <c r="C42" s="9" t="s">
        <v>42</v>
      </c>
      <c r="D42" s="11" t="s">
        <v>118</v>
      </c>
      <c r="E42" s="15" t="s">
        <v>119</v>
      </c>
      <c r="F42" s="15" t="s">
        <v>119</v>
      </c>
      <c r="G42" s="13">
        <v>82.88</v>
      </c>
      <c r="H42" s="14">
        <v>41.44</v>
      </c>
      <c r="I42" s="15" t="s">
        <v>119</v>
      </c>
      <c r="J42" s="15" t="s">
        <v>119</v>
      </c>
      <c r="K42" s="15" t="s">
        <v>119</v>
      </c>
      <c r="L42" s="15" t="s">
        <v>119</v>
      </c>
      <c r="M42" s="15" t="s">
        <v>119</v>
      </c>
      <c r="N42" s="9"/>
      <c r="O42" s="21" t="s">
        <v>21</v>
      </c>
      <c r="P42" s="21" t="s">
        <v>120</v>
      </c>
    </row>
    <row r="43" ht="50" customHeight="true" spans="1:16">
      <c r="A43" s="7" t="s">
        <v>1</v>
      </c>
      <c r="B43" s="7" t="s">
        <v>2</v>
      </c>
      <c r="C43" s="7" t="s">
        <v>3</v>
      </c>
      <c r="D43" s="8" t="s">
        <v>4</v>
      </c>
      <c r="E43" s="7" t="s">
        <v>5</v>
      </c>
      <c r="F43" s="7" t="s">
        <v>121</v>
      </c>
      <c r="G43" s="12" t="s">
        <v>119</v>
      </c>
      <c r="H43" s="12" t="s">
        <v>119</v>
      </c>
      <c r="I43" s="19" t="s">
        <v>9</v>
      </c>
      <c r="J43" s="16" t="s">
        <v>122</v>
      </c>
      <c r="K43" s="16" t="s">
        <v>11</v>
      </c>
      <c r="L43" s="16" t="s">
        <v>123</v>
      </c>
      <c r="M43" s="19" t="s">
        <v>13</v>
      </c>
      <c r="N43" s="20" t="s">
        <v>14</v>
      </c>
      <c r="O43" s="7" t="s">
        <v>15</v>
      </c>
      <c r="P43" s="7" t="s">
        <v>16</v>
      </c>
    </row>
    <row r="44" s="3" customFormat="true" customHeight="true" spans="1:16">
      <c r="A44" s="9">
        <v>41</v>
      </c>
      <c r="B44" s="9" t="s">
        <v>124</v>
      </c>
      <c r="C44" s="9" t="s">
        <v>18</v>
      </c>
      <c r="D44" s="10" t="s">
        <v>125</v>
      </c>
      <c r="E44" s="9" t="s">
        <v>126</v>
      </c>
      <c r="F44" s="9">
        <v>2025040219</v>
      </c>
      <c r="G44" s="10" t="s">
        <v>119</v>
      </c>
      <c r="H44" s="10" t="s">
        <v>119</v>
      </c>
      <c r="I44" s="15">
        <v>81.2</v>
      </c>
      <c r="J44" s="17">
        <f t="shared" ref="J44:J49" si="4">I44*0.5</f>
        <v>40.6</v>
      </c>
      <c r="K44" s="17">
        <v>81.18</v>
      </c>
      <c r="L44" s="17">
        <f t="shared" ref="L44:L49" si="5">K44*0.5</f>
        <v>40.59</v>
      </c>
      <c r="M44" s="18">
        <f t="shared" ref="M44:M49" si="6">J44+L44</f>
        <v>81.19</v>
      </c>
      <c r="N44" s="9">
        <v>1</v>
      </c>
      <c r="O44" s="21" t="s">
        <v>127</v>
      </c>
      <c r="P44" s="21" t="s">
        <v>22</v>
      </c>
    </row>
    <row r="45" s="3" customFormat="true" customHeight="true" spans="1:16">
      <c r="A45" s="9">
        <v>42</v>
      </c>
      <c r="B45" s="9" t="s">
        <v>128</v>
      </c>
      <c r="C45" s="9" t="s">
        <v>18</v>
      </c>
      <c r="D45" s="10" t="s">
        <v>129</v>
      </c>
      <c r="E45" s="9" t="s">
        <v>130</v>
      </c>
      <c r="F45" s="9">
        <v>2025040226</v>
      </c>
      <c r="G45" s="10" t="s">
        <v>119</v>
      </c>
      <c r="H45" s="10" t="s">
        <v>119</v>
      </c>
      <c r="I45" s="15">
        <v>81</v>
      </c>
      <c r="J45" s="17">
        <f t="shared" si="4"/>
        <v>40.5</v>
      </c>
      <c r="K45" s="17">
        <v>80.78</v>
      </c>
      <c r="L45" s="17">
        <f t="shared" si="5"/>
        <v>40.39</v>
      </c>
      <c r="M45" s="18">
        <f t="shared" si="6"/>
        <v>80.89</v>
      </c>
      <c r="N45" s="9">
        <v>2</v>
      </c>
      <c r="O45" s="21" t="s">
        <v>127</v>
      </c>
      <c r="P45" s="21" t="s">
        <v>22</v>
      </c>
    </row>
    <row r="46" s="3" customFormat="true" customHeight="true" spans="1:16">
      <c r="A46" s="9">
        <v>43</v>
      </c>
      <c r="B46" s="9"/>
      <c r="C46" s="9" t="s">
        <v>18</v>
      </c>
      <c r="D46" s="10" t="s">
        <v>131</v>
      </c>
      <c r="E46" s="9" t="s">
        <v>47</v>
      </c>
      <c r="F46" s="9">
        <v>2025040221</v>
      </c>
      <c r="G46" s="10" t="s">
        <v>119</v>
      </c>
      <c r="H46" s="10" t="s">
        <v>119</v>
      </c>
      <c r="I46" s="15">
        <v>77.1</v>
      </c>
      <c r="J46" s="17">
        <f t="shared" si="4"/>
        <v>38.55</v>
      </c>
      <c r="K46" s="17">
        <v>82.18</v>
      </c>
      <c r="L46" s="17">
        <f t="shared" si="5"/>
        <v>41.09</v>
      </c>
      <c r="M46" s="18">
        <f t="shared" si="6"/>
        <v>79.64</v>
      </c>
      <c r="N46" s="9"/>
      <c r="O46" s="21" t="s">
        <v>127</v>
      </c>
      <c r="P46" s="21"/>
    </row>
    <row r="47" s="3" customFormat="true" customHeight="true" spans="1:16">
      <c r="A47" s="9">
        <v>44</v>
      </c>
      <c r="B47" s="9"/>
      <c r="C47" s="9" t="s">
        <v>18</v>
      </c>
      <c r="D47" s="10" t="s">
        <v>132</v>
      </c>
      <c r="E47" s="9" t="s">
        <v>133</v>
      </c>
      <c r="F47" s="9">
        <v>2025040121</v>
      </c>
      <c r="G47" s="10" t="s">
        <v>119</v>
      </c>
      <c r="H47" s="10" t="s">
        <v>119</v>
      </c>
      <c r="I47" s="15">
        <v>74.1</v>
      </c>
      <c r="J47" s="17">
        <f t="shared" si="4"/>
        <v>37.05</v>
      </c>
      <c r="K47" s="17">
        <v>81.9</v>
      </c>
      <c r="L47" s="17">
        <f t="shared" si="5"/>
        <v>40.95</v>
      </c>
      <c r="M47" s="18">
        <f t="shared" si="6"/>
        <v>78</v>
      </c>
      <c r="N47" s="9"/>
      <c r="O47" s="21" t="s">
        <v>127</v>
      </c>
      <c r="P47" s="21"/>
    </row>
    <row r="48" s="3" customFormat="true" customHeight="true" spans="1:16">
      <c r="A48" s="9">
        <v>45</v>
      </c>
      <c r="B48" s="9"/>
      <c r="C48" s="9" t="s">
        <v>42</v>
      </c>
      <c r="D48" s="10" t="s">
        <v>134</v>
      </c>
      <c r="E48" s="9" t="s">
        <v>135</v>
      </c>
      <c r="F48" s="9">
        <v>2025040120</v>
      </c>
      <c r="G48" s="10" t="s">
        <v>119</v>
      </c>
      <c r="H48" s="10" t="s">
        <v>119</v>
      </c>
      <c r="I48" s="15">
        <v>73.6</v>
      </c>
      <c r="J48" s="17">
        <f t="shared" si="4"/>
        <v>36.8</v>
      </c>
      <c r="K48" s="17">
        <v>81.9</v>
      </c>
      <c r="L48" s="17">
        <f t="shared" si="5"/>
        <v>40.95</v>
      </c>
      <c r="M48" s="18">
        <f t="shared" si="6"/>
        <v>77.75</v>
      </c>
      <c r="N48" s="9"/>
      <c r="O48" s="21" t="s">
        <v>127</v>
      </c>
      <c r="P48" s="21"/>
    </row>
    <row r="49" s="3" customFormat="true" customHeight="true" spans="1:16">
      <c r="A49" s="9">
        <v>46</v>
      </c>
      <c r="B49" s="9"/>
      <c r="C49" s="9" t="s">
        <v>18</v>
      </c>
      <c r="D49" s="10" t="s">
        <v>136</v>
      </c>
      <c r="E49" s="9" t="s">
        <v>137</v>
      </c>
      <c r="F49" s="9">
        <v>2025040228</v>
      </c>
      <c r="G49" s="10" t="s">
        <v>119</v>
      </c>
      <c r="H49" s="10" t="s">
        <v>119</v>
      </c>
      <c r="I49" s="15">
        <v>72.2</v>
      </c>
      <c r="J49" s="17">
        <f t="shared" si="4"/>
        <v>36.1</v>
      </c>
      <c r="K49" s="17">
        <v>82.12</v>
      </c>
      <c r="L49" s="17">
        <f t="shared" si="5"/>
        <v>41.06</v>
      </c>
      <c r="M49" s="18">
        <f t="shared" si="6"/>
        <v>77.16</v>
      </c>
      <c r="N49" s="9"/>
      <c r="O49" s="21" t="s">
        <v>127</v>
      </c>
      <c r="P49" s="21"/>
    </row>
    <row r="50" s="3" customFormat="true" customHeight="true" spans="1:1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="3" customFormat="true" customHeight="true" spans="1:1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="3" customFormat="true" customHeight="true" spans="1:1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="3" customFormat="true" customHeight="true" spans="1:1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="3" customFormat="true" customHeight="true" spans="1:1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="3" customFormat="true" customHeight="true" spans="1:1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="3" customFormat="true" customHeight="true" spans="1:1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="3" customFormat="true" customHeight="true" spans="1:1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="3" customFormat="true" customHeight="true" spans="1:1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="3" customFormat="true" customHeight="true" spans="1:1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="3" customFormat="true" customHeight="true" spans="1:1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="3" customFormat="true" customHeight="true" spans="1:1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="3" customFormat="true" customHeight="true" spans="1:1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="3" customFormat="true" customHeight="true" spans="1:1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="3" customFormat="true" customHeight="true" spans="1:1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="3" customFormat="true" customHeight="true" spans="1:1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="3" customFormat="true" customHeight="true"/>
  </sheetData>
  <mergeCells count="1">
    <mergeCell ref="A1:P1"/>
  </mergeCells>
  <conditionalFormatting sqref="B43">
    <cfRule type="duplicateValues" dxfId="0" priority="2"/>
  </conditionalFormatting>
  <conditionalFormatting sqref="B2:B42 B44:B49 B67:B1048576">
    <cfRule type="duplicateValues" dxfId="0" priority="3"/>
  </conditionalFormatting>
  <conditionalFormatting sqref="H2:H42 H67:H1048576">
    <cfRule type="duplicateValues" dxfId="0" priority="1"/>
  </conditionalFormatting>
  <printOptions horizontalCentered="true"/>
  <pageMargins left="0.432638888888889" right="0.393055555555556" top="0.393055555555556" bottom="0.432638888888889" header="0.298611111111111" footer="0.298611111111111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2025-08-25T15:21:36Z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6EF43A821AD0408D9A7D286CE86689F4_12</vt:lpwstr>
  </property>
  <property fmtid="{D5CDD505-2E9C-101B-9397-08002B2CF9AE}" pid="4" name="KSOReadingLayout">
    <vt:bool>true</vt:bool>
  </property>
</Properties>
</file>